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6135" activeTab="0"/>
  </bookViews>
  <sheets>
    <sheet name="Page1" sheetId="1" r:id="rId1"/>
    <sheet name="Page2" sheetId="2" r:id="rId2"/>
  </sheets>
  <definedNames>
    <definedName name="_xlnm.Print_Area" localSheetId="1">'Page2'!$A$1:$AC$66</definedName>
  </definedNames>
  <calcPr fullCalcOnLoad="1"/>
</workbook>
</file>

<file path=xl/sharedStrings.xml><?xml version="1.0" encoding="utf-8"?>
<sst xmlns="http://schemas.openxmlformats.org/spreadsheetml/2006/main" count="383" uniqueCount="242">
  <si>
    <t>單位</t>
  </si>
  <si>
    <t>%</t>
  </si>
  <si>
    <t>竊盜所占比率</t>
  </si>
  <si>
    <t>百分比</t>
  </si>
  <si>
    <t>暴力犯罪所占比率</t>
  </si>
  <si>
    <t>Public Safety</t>
  </si>
  <si>
    <t>警政</t>
  </si>
  <si>
    <t>Units</t>
  </si>
  <si>
    <t>Police Affairs</t>
  </si>
  <si>
    <t>總計</t>
  </si>
  <si>
    <r>
      <t>件</t>
    </r>
    <r>
      <rPr>
        <sz val="7"/>
        <rFont val="Arial Narrow"/>
        <family val="2"/>
      </rPr>
      <t>/10</t>
    </r>
    <r>
      <rPr>
        <sz val="7"/>
        <rFont val="細明體"/>
        <family val="3"/>
      </rPr>
      <t>萬人</t>
    </r>
  </si>
  <si>
    <t>竊盜發生率</t>
  </si>
  <si>
    <t>Total</t>
  </si>
  <si>
    <t>House burglary</t>
  </si>
  <si>
    <t>竊盜案件破獲率</t>
  </si>
  <si>
    <t xml:space="preserve">Clearance rate of burglary and larceny </t>
  </si>
  <si>
    <t>一般竊盜總計</t>
  </si>
  <si>
    <t>Larceny</t>
  </si>
  <si>
    <t>汽車竊盜</t>
  </si>
  <si>
    <t>Automobile theft</t>
  </si>
  <si>
    <t>機車竊盜</t>
  </si>
  <si>
    <t>Motorcycle theft</t>
  </si>
  <si>
    <t>暴力犯罪發生率</t>
  </si>
  <si>
    <t>暴力犯罪破獲率</t>
  </si>
  <si>
    <t xml:space="preserve">Clearance rate of violent crime </t>
  </si>
  <si>
    <t>故意殺人</t>
  </si>
  <si>
    <t>Murder &amp; nonnegligent manslaughter</t>
  </si>
  <si>
    <t>強盜搶奪</t>
  </si>
  <si>
    <t>Robbery and forceful taking</t>
  </si>
  <si>
    <t>擄人勒贖</t>
  </si>
  <si>
    <t>Kidnapping</t>
  </si>
  <si>
    <r>
      <t>人</t>
    </r>
    <r>
      <rPr>
        <sz val="7"/>
        <rFont val="Arial Narrow"/>
        <family val="2"/>
      </rPr>
      <t>/10</t>
    </r>
    <r>
      <rPr>
        <sz val="7"/>
        <rFont val="細明體"/>
        <family val="3"/>
      </rPr>
      <t>萬人</t>
    </r>
  </si>
  <si>
    <t>檢察</t>
  </si>
  <si>
    <t>Investigation</t>
  </si>
  <si>
    <t>偵查終結人數</t>
  </si>
  <si>
    <t>起訴人數</t>
  </si>
  <si>
    <t xml:space="preserve">Total </t>
  </si>
  <si>
    <t>rate</t>
  </si>
  <si>
    <t>Indictment rate</t>
  </si>
  <si>
    <t>百分比</t>
  </si>
  <si>
    <t>起訴率</t>
  </si>
  <si>
    <t>人</t>
  </si>
  <si>
    <t>千件</t>
  </si>
  <si>
    <t>Total</t>
  </si>
  <si>
    <t>人</t>
  </si>
  <si>
    <t>no.</t>
  </si>
  <si>
    <t>Persons of preliminary investigation concluded</t>
  </si>
  <si>
    <t>　犯者，不再接受觀察勒戒或戒治處分，即依法起訴。</t>
  </si>
  <si>
    <t>公共安全</t>
  </si>
  <si>
    <t>百分比</t>
  </si>
  <si>
    <t>rate</t>
  </si>
  <si>
    <t>Burglary and larceny cases as % of total offenses</t>
  </si>
  <si>
    <t>Violent crime as % of total offenses</t>
  </si>
  <si>
    <t>Crime cases of burglary and larceny per 100,000 popupation</t>
  </si>
  <si>
    <t xml:space="preserve">Crime cases of violent per 100,000 popupation  </t>
  </si>
  <si>
    <t>Police employees per 10,000 population</t>
  </si>
  <si>
    <t>Victims per 100,000 popupation</t>
  </si>
  <si>
    <t>Number of  indictees</t>
  </si>
  <si>
    <t>Victim rate of violent crime</t>
  </si>
  <si>
    <t>Victim rate of personal assault</t>
  </si>
  <si>
    <t>每萬人警察機關人員數</t>
  </si>
  <si>
    <t>住宅竊盜</t>
  </si>
  <si>
    <t>-</t>
  </si>
  <si>
    <t>被害人口率</t>
  </si>
  <si>
    <r>
      <t>附  註：</t>
    </r>
  </si>
  <si>
    <t>人</t>
  </si>
  <si>
    <t xml:space="preserve">Govt. consumption expenditure on public order and safety </t>
  </si>
  <si>
    <t xml:space="preserve"> affairs as % of total  government consumption expenditure</t>
  </si>
  <si>
    <t>…</t>
  </si>
  <si>
    <t>司法及警政消費支出占政府消費支出比率</t>
  </si>
  <si>
    <t>House burglary</t>
  </si>
  <si>
    <t>暴力犯罪</t>
  </si>
  <si>
    <t>人身傷害</t>
  </si>
  <si>
    <r>
      <rPr>
        <sz val="7"/>
        <rFont val="MS PGothic"/>
        <family val="2"/>
      </rPr>
      <t>②</t>
    </r>
    <r>
      <rPr>
        <sz val="7"/>
        <rFont val="Arial Narrow"/>
        <family val="2"/>
      </rPr>
      <t>2000</t>
    </r>
    <r>
      <rPr>
        <sz val="7"/>
        <rFont val="細明體"/>
        <family val="3"/>
      </rPr>
      <t>年起，暴力犯罪定義範圍改變，增加重傷害一項，另恐嚇取財僅指重大恐嚇取財者（即行為人已著手槍擊、下毒、縱火、爆炸等手段恐嚇勒索財物者）。</t>
    </r>
  </si>
  <si>
    <r>
      <rPr>
        <sz val="7"/>
        <rFont val="MS PGothic"/>
        <family val="2"/>
      </rPr>
      <t>③</t>
    </r>
    <r>
      <rPr>
        <sz val="7"/>
        <rFont val="細明體"/>
        <family val="3"/>
      </rPr>
      <t>強制性交包括強制性交（單一嫌疑犯）、共同強制性交（</t>
    </r>
    <r>
      <rPr>
        <sz val="7"/>
        <rFont val="Arial Narrow"/>
        <family val="2"/>
      </rPr>
      <t>2</t>
    </r>
    <r>
      <rPr>
        <sz val="7"/>
        <rFont val="細明體"/>
        <family val="3"/>
      </rPr>
      <t>人以上嫌疑犯）及對幼性交。</t>
    </r>
  </si>
  <si>
    <r>
      <rPr>
        <sz val="7"/>
        <rFont val="MS PGothic"/>
        <family val="2"/>
      </rPr>
      <t>④</t>
    </r>
    <r>
      <rPr>
        <sz val="7"/>
        <rFont val="細明體"/>
        <family val="3"/>
      </rPr>
      <t>少年嫌疑犯係指</t>
    </r>
    <r>
      <rPr>
        <sz val="7"/>
        <rFont val="Arial Narrow"/>
        <family val="2"/>
      </rPr>
      <t>12</t>
    </r>
    <r>
      <rPr>
        <sz val="7"/>
        <rFont val="細明體"/>
        <family val="3"/>
      </rPr>
      <t>歲以上、</t>
    </r>
    <r>
      <rPr>
        <sz val="7"/>
        <rFont val="Arial Narrow"/>
        <family val="2"/>
      </rPr>
      <t>18</t>
    </r>
    <r>
      <rPr>
        <sz val="7"/>
        <rFont val="細明體"/>
        <family val="3"/>
      </rPr>
      <t>歲未滿之嫌疑犯。</t>
    </r>
  </si>
  <si>
    <r>
      <rPr>
        <sz val="7"/>
        <rFont val="MS PGothic"/>
        <family val="2"/>
      </rPr>
      <t>⑤</t>
    </r>
    <r>
      <rPr>
        <sz val="7"/>
        <rFont val="Arial Narrow"/>
        <family val="2"/>
      </rPr>
      <t>2008</t>
    </r>
    <r>
      <rPr>
        <sz val="7"/>
        <rFont val="細明體"/>
        <family val="3"/>
      </rPr>
      <t>年以前被害人數不含機車竊盜受害人數。</t>
    </r>
  </si>
  <si>
    <r>
      <rPr>
        <sz val="7"/>
        <rFont val="MS PGothic"/>
        <family val="2"/>
      </rPr>
      <t>⑥</t>
    </r>
    <r>
      <rPr>
        <sz val="7"/>
        <rFont val="Arial Narrow"/>
        <family val="2"/>
      </rPr>
      <t>1998</t>
    </r>
    <r>
      <rPr>
        <sz val="7"/>
        <rFont val="細明體"/>
        <family val="3"/>
      </rPr>
      <t>年</t>
    </r>
    <r>
      <rPr>
        <sz val="7"/>
        <rFont val="Arial Narrow"/>
        <family val="2"/>
      </rPr>
      <t>5</t>
    </r>
    <r>
      <rPr>
        <sz val="7"/>
        <rFont val="細明體"/>
        <family val="3"/>
      </rPr>
      <t>月毒品危害防制條例公布施行，對未涉製造、販賣之純吸毒犯先予觀察勒戒，無繼續施用毒品傾向者，予不起訴處分。</t>
    </r>
    <r>
      <rPr>
        <sz val="7"/>
        <rFont val="Arial Narrow"/>
        <family val="2"/>
      </rPr>
      <t>2004</t>
    </r>
    <r>
      <rPr>
        <sz val="7"/>
        <rFont val="細明體"/>
        <family val="3"/>
      </rPr>
      <t>年</t>
    </r>
    <r>
      <rPr>
        <sz val="7"/>
        <rFont val="Arial Narrow"/>
        <family val="2"/>
      </rPr>
      <t>1</t>
    </r>
    <r>
      <rPr>
        <sz val="7"/>
        <rFont val="細明體"/>
        <family val="3"/>
      </rPr>
      <t>月起，施用毒品</t>
    </r>
    <r>
      <rPr>
        <sz val="7"/>
        <rFont val="Arial Narrow"/>
        <family val="2"/>
      </rPr>
      <t>5</t>
    </r>
    <r>
      <rPr>
        <sz val="7"/>
        <rFont val="細明體"/>
        <family val="3"/>
      </rPr>
      <t>年內再</t>
    </r>
  </si>
  <si>
    <r>
      <t>重傷害</t>
    </r>
    <r>
      <rPr>
        <sz val="7"/>
        <rFont val="MS PGothic"/>
        <family val="2"/>
      </rPr>
      <t>②</t>
    </r>
  </si>
  <si>
    <r>
      <t xml:space="preserve">              </t>
    </r>
    <r>
      <rPr>
        <sz val="7"/>
        <rFont val="MS PGothic"/>
        <family val="2"/>
      </rPr>
      <t>②</t>
    </r>
    <r>
      <rPr>
        <sz val="7"/>
        <rFont val="Arial Narrow"/>
        <family val="2"/>
      </rPr>
      <t xml:space="preserve">From year 2000, serious injuries are included in violent crime. Intimidation referred to serious cases only, such as someone with gun, poisoning or arsoning… forceful </t>
    </r>
  </si>
  <si>
    <r>
      <t xml:space="preserve">Serious injury </t>
    </r>
    <r>
      <rPr>
        <sz val="7"/>
        <rFont val="MS PGothic"/>
        <family val="2"/>
      </rPr>
      <t>②</t>
    </r>
  </si>
  <si>
    <r>
      <t xml:space="preserve">Drug </t>
    </r>
    <r>
      <rPr>
        <sz val="7"/>
        <rFont val="MS PGothic"/>
        <family val="2"/>
      </rPr>
      <t>⑥</t>
    </r>
  </si>
  <si>
    <r>
      <t>全般刑案破獲率</t>
    </r>
    <r>
      <rPr>
        <b/>
        <sz val="7"/>
        <rFont val="MS PGothic"/>
        <family val="2"/>
      </rPr>
      <t>①</t>
    </r>
  </si>
  <si>
    <r>
      <t>全般刑案發生數</t>
    </r>
    <r>
      <rPr>
        <b/>
        <sz val="7"/>
        <rFont val="MS PGothic"/>
        <family val="2"/>
      </rPr>
      <t>①</t>
    </r>
  </si>
  <si>
    <r>
      <t xml:space="preserve">Notes :   </t>
    </r>
    <r>
      <rPr>
        <sz val="7"/>
        <rFont val="MS PGothic"/>
        <family val="2"/>
      </rPr>
      <t>①</t>
    </r>
    <r>
      <rPr>
        <sz val="7"/>
        <rFont val="Arial Narrow"/>
        <family val="2"/>
      </rPr>
      <t xml:space="preserve"> Data cover Taiwan-Fukien area since 1997. From 1999, people drive dangerously with drugs, anesthetic and alcoholic drink was included in the criminal of against public safety. </t>
    </r>
  </si>
  <si>
    <r>
      <t xml:space="preserve">              </t>
    </r>
    <r>
      <rPr>
        <sz val="7"/>
        <rFont val="MS Gothic"/>
        <family val="3"/>
      </rPr>
      <t>④</t>
    </r>
    <r>
      <rPr>
        <sz val="7"/>
        <rFont val="Arial Narrow"/>
        <family val="2"/>
      </rPr>
      <t>A juvenile offender refers to the offender who is of age 12 to 17.</t>
    </r>
  </si>
  <si>
    <r>
      <t xml:space="preserve">              </t>
    </r>
    <r>
      <rPr>
        <sz val="7"/>
        <rFont val="MS Gothic"/>
        <family val="3"/>
      </rPr>
      <t>⑥</t>
    </r>
    <r>
      <rPr>
        <sz val="7"/>
        <rFont val="Arial Narrow"/>
        <family val="2"/>
      </rPr>
      <t xml:space="preserve">Against Illegal Drug Law was implemented from May 1998. People addicted in narcotics without dealing or manufacturing behavior would be observed for a period if he(she) is </t>
    </r>
  </si>
  <si>
    <r>
      <t xml:space="preserve">              </t>
    </r>
    <r>
      <rPr>
        <sz val="7"/>
        <rFont val="MS Gothic"/>
        <family val="3"/>
      </rPr>
      <t>⑤</t>
    </r>
    <r>
      <rPr>
        <sz val="7"/>
        <rFont val="Arial Narrow"/>
        <family val="2"/>
      </rPr>
      <t>Number of criminal victims not includes those of motorcycle theft before 2008.</t>
    </r>
  </si>
  <si>
    <r>
      <t xml:space="preserve">              </t>
    </r>
    <r>
      <rPr>
        <sz val="7"/>
        <rFont val="MS Gothic"/>
        <family val="3"/>
      </rPr>
      <t>③</t>
    </r>
    <r>
      <rPr>
        <sz val="7"/>
        <rFont val="Arial Narrow"/>
        <family val="2"/>
      </rPr>
      <t>Forcible rape included cases of forcible rape behavior by one person, two more persons and cases of raping child.</t>
    </r>
  </si>
  <si>
    <r>
      <rPr>
        <sz val="7"/>
        <rFont val="MS PGothic"/>
        <family val="2"/>
      </rPr>
      <t>①</t>
    </r>
    <r>
      <rPr>
        <sz val="7"/>
        <rFont val="Arial Narrow"/>
        <family val="2"/>
      </rPr>
      <t>1997</t>
    </r>
    <r>
      <rPr>
        <sz val="7"/>
        <rFont val="細明體"/>
        <family val="3"/>
      </rPr>
      <t>年起，全般刑案資料範圍涵蓋臺閩地區。</t>
    </r>
    <r>
      <rPr>
        <sz val="7"/>
        <rFont val="Arial Narrow"/>
        <family val="2"/>
      </rPr>
      <t>1999</t>
    </r>
    <r>
      <rPr>
        <sz val="7"/>
        <rFont val="細明體"/>
        <family val="3"/>
      </rPr>
      <t>年</t>
    </r>
    <r>
      <rPr>
        <sz val="7"/>
        <rFont val="Arial Narrow"/>
        <family val="2"/>
      </rPr>
      <t>4</t>
    </r>
    <r>
      <rPr>
        <sz val="7"/>
        <rFont val="細明體"/>
        <family val="3"/>
      </rPr>
      <t>月起服用毒品、麻醉藥品、酒類等不能安全駕駛納入刑法公共危險罪。</t>
    </r>
    <r>
      <rPr>
        <sz val="7"/>
        <rFont val="Arial Narrow"/>
        <family val="2"/>
      </rPr>
      <t>2003</t>
    </r>
    <r>
      <rPr>
        <sz val="7"/>
        <rFont val="細明體"/>
        <family val="3"/>
      </rPr>
      <t>年</t>
    </r>
    <r>
      <rPr>
        <sz val="7"/>
        <rFont val="Arial Narrow"/>
        <family val="2"/>
      </rPr>
      <t>6</t>
    </r>
    <r>
      <rPr>
        <sz val="7"/>
        <rFont val="細明體"/>
        <family val="3"/>
      </rPr>
      <t>月刑法增訂妨害電腦使用</t>
    </r>
  </si>
  <si>
    <t>　刑案類型。</t>
  </si>
  <si>
    <r>
      <t>全般刑案發生率</t>
    </r>
    <r>
      <rPr>
        <b/>
        <sz val="7"/>
        <rFont val="MS PGothic"/>
        <family val="2"/>
      </rPr>
      <t>①</t>
    </r>
  </si>
  <si>
    <r>
      <t>恐嚇取財</t>
    </r>
    <r>
      <rPr>
        <sz val="7"/>
        <rFont val="MS PGothic"/>
        <family val="2"/>
      </rPr>
      <t>②</t>
    </r>
  </si>
  <si>
    <r>
      <t>強制性交</t>
    </r>
    <r>
      <rPr>
        <sz val="7"/>
        <rFont val="MS PGothic"/>
        <family val="2"/>
      </rPr>
      <t>③</t>
    </r>
  </si>
  <si>
    <r>
      <t>少年犯占刑事犯比率</t>
    </r>
    <r>
      <rPr>
        <b/>
        <sz val="7"/>
        <rFont val="MS PGothic"/>
        <family val="2"/>
      </rPr>
      <t>④</t>
    </r>
  </si>
  <si>
    <r>
      <t>總計</t>
    </r>
    <r>
      <rPr>
        <sz val="7"/>
        <rFont val="MS PGothic"/>
        <family val="2"/>
      </rPr>
      <t>⑤</t>
    </r>
  </si>
  <si>
    <r>
      <t>毒品危害防制條例</t>
    </r>
    <r>
      <rPr>
        <sz val="7"/>
        <rFont val="MS PGothic"/>
        <family val="2"/>
      </rPr>
      <t>⑥</t>
    </r>
  </si>
  <si>
    <r>
      <t xml:space="preserve">              </t>
    </r>
    <r>
      <rPr>
        <sz val="7"/>
        <rFont val="細明體"/>
        <family val="3"/>
      </rPr>
      <t>　</t>
    </r>
    <r>
      <rPr>
        <sz val="7"/>
        <rFont val="Arial Narrow"/>
        <family val="2"/>
      </rPr>
      <t xml:space="preserve"> The crime of interfering with internet or computer were included in Criminal Law effected in June 2003.</t>
    </r>
  </si>
  <si>
    <t xml:space="preserve">                  behavior to intimidate others.</t>
  </si>
  <si>
    <t xml:space="preserve">                  able to free himself from drug again would not been indicted. However, people repeated drug behavior in 5 years would be indicted directly according to the law from 2004.</t>
  </si>
  <si>
    <r>
      <t xml:space="preserve">Offenses known to the police </t>
    </r>
    <r>
      <rPr>
        <b/>
        <sz val="7"/>
        <rFont val="MS PGothic"/>
        <family val="2"/>
      </rPr>
      <t>①</t>
    </r>
  </si>
  <si>
    <r>
      <t xml:space="preserve">Crime cases per 100,000 popupation </t>
    </r>
    <r>
      <rPr>
        <b/>
        <sz val="7"/>
        <rFont val="MS PGothic"/>
        <family val="2"/>
      </rPr>
      <t>①</t>
    </r>
  </si>
  <si>
    <r>
      <t xml:space="preserve">Clearance rate </t>
    </r>
    <r>
      <rPr>
        <b/>
        <sz val="7"/>
        <rFont val="MS PGothic"/>
        <family val="2"/>
      </rPr>
      <t>①</t>
    </r>
  </si>
  <si>
    <r>
      <t xml:space="preserve">Intimidation </t>
    </r>
    <r>
      <rPr>
        <sz val="7"/>
        <rFont val="MS PGothic"/>
        <family val="2"/>
      </rPr>
      <t>②</t>
    </r>
  </si>
  <si>
    <r>
      <t xml:space="preserve">Forcible rape </t>
    </r>
    <r>
      <rPr>
        <sz val="7"/>
        <rFont val="MS PGothic"/>
        <family val="2"/>
      </rPr>
      <t>③</t>
    </r>
  </si>
  <si>
    <r>
      <t xml:space="preserve">Juvenile delinquents as % of total offenders </t>
    </r>
    <r>
      <rPr>
        <b/>
        <sz val="7"/>
        <rFont val="MS PGothic"/>
        <family val="2"/>
      </rPr>
      <t>④</t>
    </r>
  </si>
  <si>
    <r>
      <t xml:space="preserve">Total </t>
    </r>
    <r>
      <rPr>
        <sz val="7"/>
        <rFont val="MS PGothic"/>
        <family val="2"/>
      </rPr>
      <t>⑤</t>
    </r>
  </si>
  <si>
    <r>
      <t>252</t>
    </r>
    <r>
      <rPr>
        <sz val="7"/>
        <rFont val="細明體"/>
        <family val="3"/>
      </rPr>
      <t>　社會指標統計年報　</t>
    </r>
    <r>
      <rPr>
        <sz val="7"/>
        <rFont val="Times New Roman"/>
        <family val="1"/>
      </rPr>
      <t>2012</t>
    </r>
  </si>
  <si>
    <r>
      <t>SOCIAL INDICATORS</t>
    </r>
    <r>
      <rPr>
        <sz val="7"/>
        <rFont val="細明體"/>
        <family val="3"/>
      </rPr>
      <t>　</t>
    </r>
    <r>
      <rPr>
        <sz val="7"/>
        <rFont val="Times New Roman"/>
        <family val="1"/>
      </rPr>
      <t>2012</t>
    </r>
    <r>
      <rPr>
        <sz val="7"/>
        <rFont val="細明體"/>
        <family val="3"/>
      </rPr>
      <t>　</t>
    </r>
    <r>
      <rPr>
        <sz val="7"/>
        <rFont val="Times New Roman"/>
        <family val="1"/>
      </rPr>
      <t>253</t>
    </r>
  </si>
  <si>
    <r>
      <t>公共安全(續</t>
    </r>
    <r>
      <rPr>
        <b/>
        <sz val="18"/>
        <rFont val="細明體"/>
        <family val="3"/>
      </rPr>
      <t>)</t>
    </r>
  </si>
  <si>
    <t>Public Safety(Cont.)</t>
  </si>
  <si>
    <t>司法</t>
  </si>
  <si>
    <t>Justice</t>
  </si>
  <si>
    <t>執行裁判確定有罪人數</t>
  </si>
  <si>
    <t>Number of offenders convicted by main causes</t>
  </si>
  <si>
    <t>no.</t>
  </si>
  <si>
    <t>公共危險罪</t>
  </si>
  <si>
    <t>Against public safety</t>
  </si>
  <si>
    <t>殺人罪</t>
  </si>
  <si>
    <t>Homicide</t>
  </si>
  <si>
    <t>傷害罪</t>
  </si>
  <si>
    <t>Assault</t>
  </si>
  <si>
    <t>竊盜罪</t>
  </si>
  <si>
    <t>Larceny &amp; motor vehicle theft</t>
  </si>
  <si>
    <t>詐欺罪</t>
  </si>
  <si>
    <t>Fraud</t>
  </si>
  <si>
    <t>毒品危害防制條例</t>
  </si>
  <si>
    <t>Drugs Offenses</t>
  </si>
  <si>
    <r>
      <t>累犯比率</t>
    </r>
    <r>
      <rPr>
        <b/>
        <sz val="7"/>
        <rFont val="MS PGothic"/>
        <family val="2"/>
      </rPr>
      <t>⑦</t>
    </r>
  </si>
  <si>
    <t>百分比</t>
  </si>
  <si>
    <r>
      <t xml:space="preserve">Recidivist Ratio </t>
    </r>
    <r>
      <rPr>
        <b/>
        <sz val="7"/>
        <rFont val="MS PGothic"/>
        <family val="2"/>
      </rPr>
      <t>⑦</t>
    </r>
  </si>
  <si>
    <r>
      <t>毒品危害防制條例</t>
    </r>
    <r>
      <rPr>
        <sz val="7"/>
        <rFont val="MS PGothic"/>
        <family val="2"/>
      </rPr>
      <t>⑧</t>
    </r>
  </si>
  <si>
    <t>百分比</t>
  </si>
  <si>
    <r>
      <t>Drugs Offenses</t>
    </r>
    <r>
      <rPr>
        <sz val="7"/>
        <rFont val="MS PGothic"/>
        <family val="2"/>
      </rPr>
      <t xml:space="preserve"> ⑧</t>
    </r>
  </si>
  <si>
    <t>死刑</t>
  </si>
  <si>
    <t>人</t>
  </si>
  <si>
    <t>-</t>
  </si>
  <si>
    <t>Number of death sentence</t>
  </si>
  <si>
    <t>無期徒刑</t>
  </si>
  <si>
    <t>Number of life sentences</t>
  </si>
  <si>
    <t>定罪率</t>
  </si>
  <si>
    <t>Convicted rate</t>
  </si>
  <si>
    <t>監禁</t>
  </si>
  <si>
    <t>Units</t>
  </si>
  <si>
    <t>Prisonment</t>
  </si>
  <si>
    <t>新入監人數</t>
  </si>
  <si>
    <t>Number of new inmates</t>
  </si>
  <si>
    <t>年底在監人數</t>
  </si>
  <si>
    <t>Number of inmates at the end of current year</t>
  </si>
  <si>
    <t>出獄人數</t>
  </si>
  <si>
    <t>Number of inmates freed from jails</t>
  </si>
  <si>
    <t>毒品犯占在監受刑人比率</t>
  </si>
  <si>
    <t>Drug inmates as % of total inmates</t>
  </si>
  <si>
    <t>非監禁</t>
  </si>
  <si>
    <t>Units</t>
  </si>
  <si>
    <t>Non-Prisonment</t>
  </si>
  <si>
    <t>假釋出獄人數</t>
  </si>
  <si>
    <t>人</t>
  </si>
  <si>
    <t>Number of inmates paroled from jails</t>
  </si>
  <si>
    <t>緩刑比率</t>
  </si>
  <si>
    <t>百分比</t>
  </si>
  <si>
    <t>Number of reprieve as % of convicted offenders</t>
  </si>
  <si>
    <t>消防安全</t>
  </si>
  <si>
    <t xml:space="preserve">Fire Prevention </t>
  </si>
  <si>
    <t>火災次數</t>
  </si>
  <si>
    <t>件</t>
  </si>
  <si>
    <t>件</t>
  </si>
  <si>
    <t>no.</t>
  </si>
  <si>
    <t>Cases of fires</t>
  </si>
  <si>
    <t>火災死亡人數</t>
  </si>
  <si>
    <t>Number of deaths of fire calamities</t>
  </si>
  <si>
    <t>火災受傷人數</t>
  </si>
  <si>
    <t>Number of injuries of fire calamities</t>
  </si>
  <si>
    <r>
      <t>火災財物損失估值</t>
    </r>
    <r>
      <rPr>
        <b/>
        <sz val="7"/>
        <rFont val="MS PGothic"/>
        <family val="2"/>
      </rPr>
      <t>⑨</t>
    </r>
  </si>
  <si>
    <t>百萬元</t>
  </si>
  <si>
    <t>million NT$</t>
  </si>
  <si>
    <r>
      <t xml:space="preserve">Estimated property losses of fire calamities </t>
    </r>
    <r>
      <rPr>
        <b/>
        <sz val="7"/>
        <rFont val="MS PGothic"/>
        <family val="2"/>
      </rPr>
      <t>⑨</t>
    </r>
  </si>
  <si>
    <r>
      <t>每萬人消防人員數</t>
    </r>
    <r>
      <rPr>
        <b/>
        <sz val="7"/>
        <rFont val="MS PGothic"/>
        <family val="2"/>
      </rPr>
      <t>⑩</t>
    </r>
  </si>
  <si>
    <r>
      <t xml:space="preserve">Firemen per 10,000 population </t>
    </r>
    <r>
      <rPr>
        <b/>
        <sz val="7"/>
        <rFont val="MS PGothic"/>
        <family val="2"/>
      </rPr>
      <t>⑩</t>
    </r>
  </si>
  <si>
    <t>每萬人消防車輛數</t>
  </si>
  <si>
    <t>輛</t>
  </si>
  <si>
    <t>Fire vehicles per 10,000 population</t>
  </si>
  <si>
    <t>每千戶消防栓數</t>
  </si>
  <si>
    <t>座</t>
  </si>
  <si>
    <t>Fire hydrants per 1,000 households</t>
  </si>
  <si>
    <t>消防安全檢查件數</t>
  </si>
  <si>
    <t>件次</t>
  </si>
  <si>
    <t xml:space="preserve">Number of inspection of fire prevention security </t>
  </si>
  <si>
    <t>消防安全檢查合格率</t>
  </si>
  <si>
    <t>Rate of qualified cases of fire prevention security</t>
  </si>
  <si>
    <t>消防安全複查件數</t>
  </si>
  <si>
    <t>Number of recheck for unqualified cases</t>
  </si>
  <si>
    <t>消防安全檢查複查不合格率</t>
  </si>
  <si>
    <t>Rate of unqualified cases of recheck</t>
  </si>
  <si>
    <t>職業災害</t>
  </si>
  <si>
    <t>Occupational Injury</t>
  </si>
  <si>
    <r>
      <t>重大職業災害發生件數</t>
    </r>
    <r>
      <rPr>
        <b/>
        <sz val="7"/>
        <rFont val="MS PGothic"/>
        <family val="2"/>
      </rPr>
      <t>⑪</t>
    </r>
  </si>
  <si>
    <r>
      <t xml:space="preserve">Cases of serious occupational injury </t>
    </r>
    <r>
      <rPr>
        <b/>
        <sz val="7"/>
        <rFont val="MS Gothic"/>
        <family val="3"/>
      </rPr>
      <t>⑪</t>
    </r>
  </si>
  <si>
    <t>重大職業災害死亡人數</t>
  </si>
  <si>
    <t>Number of deaths  of serious occupational injury</t>
  </si>
  <si>
    <t>營造業</t>
  </si>
  <si>
    <t>Manufacturing</t>
  </si>
  <si>
    <t>製造業</t>
  </si>
  <si>
    <t>Construction</t>
  </si>
  <si>
    <t>重大職業災害受傷人數</t>
  </si>
  <si>
    <t>Number of injuries of serious occupational injury</t>
  </si>
  <si>
    <r>
      <t>勞工保險職業災害保險給付千人率</t>
    </r>
    <r>
      <rPr>
        <b/>
        <sz val="7"/>
        <rFont val="MS PGothic"/>
        <family val="2"/>
      </rPr>
      <t>⑫</t>
    </r>
  </si>
  <si>
    <t>千分比</t>
  </si>
  <si>
    <t>‰</t>
  </si>
  <si>
    <r>
      <t xml:space="preserve">Occupational Injuries Ratio per Thousandth under Labor Insurance </t>
    </r>
    <r>
      <rPr>
        <b/>
        <sz val="7"/>
        <rFont val="MS Gothic"/>
        <family val="3"/>
      </rPr>
      <t>⑫</t>
    </r>
  </si>
  <si>
    <t>天然災害</t>
  </si>
  <si>
    <t>Natural Disasters</t>
  </si>
  <si>
    <r>
      <t>傷亡人數</t>
    </r>
    <r>
      <rPr>
        <b/>
        <sz val="7"/>
        <rFont val="MS Gothic"/>
        <family val="3"/>
      </rPr>
      <t>⑬</t>
    </r>
  </si>
  <si>
    <r>
      <t xml:space="preserve">Number of casualties from natural disasters </t>
    </r>
    <r>
      <rPr>
        <b/>
        <sz val="7"/>
        <rFont val="MS PGothic"/>
        <family val="2"/>
      </rPr>
      <t>⑬</t>
    </r>
  </si>
  <si>
    <t>死亡人數</t>
  </si>
  <si>
    <t xml:space="preserve">Deaths </t>
  </si>
  <si>
    <t>失蹤人數</t>
  </si>
  <si>
    <t>Missings</t>
  </si>
  <si>
    <t>受傷人數</t>
  </si>
  <si>
    <t>Woundeds</t>
  </si>
  <si>
    <r>
      <t>房屋毀損</t>
    </r>
    <r>
      <rPr>
        <b/>
        <sz val="7"/>
        <rFont val="MS PGothic"/>
        <family val="2"/>
      </rPr>
      <t>⑬</t>
    </r>
  </si>
  <si>
    <t>戶</t>
  </si>
  <si>
    <r>
      <t xml:space="preserve">Number of collapsed houses from natural disasters </t>
    </r>
    <r>
      <rPr>
        <b/>
        <sz val="7"/>
        <rFont val="MS PGothic"/>
        <family val="2"/>
      </rPr>
      <t>⑬</t>
    </r>
  </si>
  <si>
    <r>
      <t>附  註：</t>
    </r>
  </si>
  <si>
    <r>
      <t>⑦</t>
    </r>
    <r>
      <rPr>
        <sz val="7"/>
        <rFont val="細明體"/>
        <family val="3"/>
      </rPr>
      <t>累犯為依據刑法第</t>
    </r>
    <r>
      <rPr>
        <sz val="7"/>
        <rFont val="Arial Narrow"/>
        <family val="2"/>
      </rPr>
      <t>47</t>
    </r>
    <r>
      <rPr>
        <sz val="7"/>
        <rFont val="細明體"/>
        <family val="3"/>
      </rPr>
      <t>條規定，累犯為受徒刑之執行完畢，或一部之執行而赦免後，五年以內故意再犯有期徒刑以上之罪者。</t>
    </r>
  </si>
  <si>
    <r>
      <rPr>
        <sz val="7"/>
        <rFont val="Arial Narrow"/>
        <family val="2"/>
      </rPr>
      <t xml:space="preserve">Notes </t>
    </r>
    <r>
      <rPr>
        <sz val="7"/>
        <rFont val="MS PGothic"/>
        <family val="2"/>
      </rPr>
      <t>:   ⑦</t>
    </r>
    <r>
      <rPr>
        <sz val="7"/>
        <rFont val="Arial Narrow"/>
        <family val="2"/>
      </rPr>
      <t xml:space="preserve">According to the Article 47 of the Criminal Law, a person who intentionally </t>
    </r>
    <r>
      <rPr>
        <sz val="7"/>
        <rFont val="MS PGothic"/>
        <family val="2"/>
      </rPr>
      <t xml:space="preserve">commits an offense with a minimum punishment of imprisonment within five years </t>
    </r>
  </si>
  <si>
    <r>
      <t>⑧</t>
    </r>
    <r>
      <rPr>
        <sz val="7"/>
        <rFont val="細明體"/>
        <family val="3"/>
      </rPr>
      <t>係指違反毒品危害防制條例(含肅清煙毒條例及麻醉藥品管理條例)中同罪名之累犯。</t>
    </r>
  </si>
  <si>
    <t xml:space="preserve">                    after having served a sentence of  imprisonment or having been pardoned after serving part of the sentence, is a recidivist.</t>
  </si>
  <si>
    <r>
      <t>⑨</t>
    </r>
    <r>
      <rPr>
        <sz val="7"/>
        <rFont val="Arial Narrow"/>
        <family val="2"/>
      </rPr>
      <t>2001</t>
    </r>
    <r>
      <rPr>
        <sz val="7"/>
        <rFont val="細明體"/>
        <family val="3"/>
      </rPr>
      <t>年</t>
    </r>
    <r>
      <rPr>
        <sz val="7"/>
        <rFont val="Arial Narrow"/>
        <family val="2"/>
      </rPr>
      <t>5</t>
    </r>
    <r>
      <rPr>
        <sz val="7"/>
        <rFont val="細明體"/>
        <family val="3"/>
      </rPr>
      <t>月</t>
    </r>
    <r>
      <rPr>
        <sz val="7"/>
        <rFont val="Arial Narrow"/>
        <family val="2"/>
      </rPr>
      <t>12</t>
    </r>
    <r>
      <rPr>
        <sz val="7"/>
        <rFont val="細明體"/>
        <family val="3"/>
      </rPr>
      <t>日汐止東方科學園區大火，火勢蔓延</t>
    </r>
    <r>
      <rPr>
        <sz val="7"/>
        <rFont val="Arial Narrow"/>
        <family val="2"/>
      </rPr>
      <t>30</t>
    </r>
    <r>
      <rPr>
        <sz val="7"/>
        <rFont val="細明體"/>
        <family val="3"/>
      </rPr>
      <t>多個小時，造成財物損失嚴重。</t>
    </r>
  </si>
  <si>
    <r>
      <t xml:space="preserve">           ⑧</t>
    </r>
    <r>
      <rPr>
        <sz val="7"/>
        <rFont val="Arial Narrow"/>
        <family val="2"/>
      </rPr>
      <t>Data referred to the recidivisms violated against the Narcotics Endangerment Prevention Act (included Narcotics Elimination Act and Narcotics Control Act) again.</t>
    </r>
  </si>
  <si>
    <r>
      <t>⑩</t>
    </r>
    <r>
      <rPr>
        <sz val="7"/>
        <rFont val="細明體"/>
        <family val="3"/>
      </rPr>
      <t>消防人力含義消人數。</t>
    </r>
  </si>
  <si>
    <r>
      <t xml:space="preserve">           ⑨</t>
    </r>
    <r>
      <rPr>
        <sz val="7"/>
        <rFont val="Arial Narrow"/>
        <family val="2"/>
      </rPr>
      <t>A big fire happened to Taipei Eastern Science-Based Industrial Park on May 12, 2001, caused a great property loss.</t>
    </r>
  </si>
  <si>
    <r>
      <t>⑪</t>
    </r>
    <r>
      <rPr>
        <sz val="7"/>
        <rFont val="細明體"/>
        <family val="3"/>
      </rPr>
      <t>含交通事故。</t>
    </r>
  </si>
  <si>
    <r>
      <t xml:space="preserve">           ⑩</t>
    </r>
    <r>
      <rPr>
        <sz val="7"/>
        <rFont val="Arial Narrow"/>
        <family val="2"/>
      </rPr>
      <t>Figures for firemen included volunteers in addition.</t>
    </r>
  </si>
  <si>
    <r>
      <t>⑫</t>
    </r>
    <r>
      <rPr>
        <sz val="7"/>
        <rFont val="細明體"/>
        <family val="3"/>
      </rPr>
      <t>僅含勞工因工作場所之建築物、設備、原材料、化學物品、有毒氣體所引起之勞工傷病、失能、死亡情形，不含交通事故職業災害給付。</t>
    </r>
  </si>
  <si>
    <r>
      <t xml:space="preserve">           ⑪</t>
    </r>
    <r>
      <rPr>
        <sz val="7"/>
        <rFont val="Arial Narrow"/>
        <family val="2"/>
      </rPr>
      <t>Data also included traffic accidents.</t>
    </r>
  </si>
  <si>
    <r>
      <t>⑬</t>
    </r>
    <r>
      <rPr>
        <sz val="7"/>
        <rFont val="Arial Narrow"/>
        <family val="2"/>
      </rPr>
      <t>1999</t>
    </r>
    <r>
      <rPr>
        <sz val="7"/>
        <rFont val="細明體"/>
        <family val="3"/>
      </rPr>
      <t>年</t>
    </r>
    <r>
      <rPr>
        <sz val="7"/>
        <rFont val="Arial Narrow"/>
        <family val="2"/>
      </rPr>
      <t>9</t>
    </r>
    <r>
      <rPr>
        <sz val="7"/>
        <rFont val="細明體"/>
        <family val="3"/>
      </rPr>
      <t>月</t>
    </r>
    <r>
      <rPr>
        <sz val="7"/>
        <rFont val="Arial Narrow"/>
        <family val="2"/>
      </rPr>
      <t>21</t>
    </r>
    <r>
      <rPr>
        <sz val="7"/>
        <rFont val="細明體"/>
        <family val="3"/>
      </rPr>
      <t>日發生集集大地震，規模達</t>
    </r>
    <r>
      <rPr>
        <sz val="7"/>
        <rFont val="Arial Narrow"/>
        <family val="2"/>
      </rPr>
      <t>7.3</t>
    </r>
    <r>
      <rPr>
        <sz val="7"/>
        <rFont val="細明體"/>
        <family val="3"/>
      </rPr>
      <t>，造成傷亡慘重。</t>
    </r>
  </si>
  <si>
    <r>
      <t xml:space="preserve">           ⑫</t>
    </r>
    <r>
      <rPr>
        <sz val="7"/>
        <rFont val="Arial Narrow"/>
        <family val="2"/>
      </rPr>
      <t xml:space="preserve">Data referred to the sickness, injury, disability and death caused by the structures, facilities, </t>
    </r>
    <r>
      <rPr>
        <sz val="7"/>
        <rFont val="MS PGothic"/>
        <family val="2"/>
      </rPr>
      <t xml:space="preserve">materials, chemical products and toxic gases at workplace only while traffic accidents </t>
    </r>
  </si>
  <si>
    <t xml:space="preserve">                    were excluded. </t>
  </si>
  <si>
    <r>
      <t xml:space="preserve">           ⑬</t>
    </r>
    <r>
      <rPr>
        <sz val="7"/>
        <rFont val="Arial Narrow"/>
        <family val="2"/>
      </rPr>
      <t>The earthquake reached 7.3 degree made a great damage and death in Taiwan on Sept. 21, 1999.</t>
    </r>
  </si>
  <si>
    <r>
      <t>254</t>
    </r>
    <r>
      <rPr>
        <sz val="7"/>
        <rFont val="細明體"/>
        <family val="3"/>
      </rPr>
      <t>　社會指標統計年報　</t>
    </r>
    <r>
      <rPr>
        <sz val="7"/>
        <rFont val="Times New Roman"/>
        <family val="1"/>
      </rPr>
      <t>2012</t>
    </r>
  </si>
  <si>
    <r>
      <t>SOCIAL INDICATORS</t>
    </r>
    <r>
      <rPr>
        <sz val="7"/>
        <rFont val="細明體"/>
        <family val="3"/>
      </rPr>
      <t>　</t>
    </r>
    <r>
      <rPr>
        <sz val="7"/>
        <rFont val="Times New Roman"/>
        <family val="1"/>
      </rPr>
      <t>2012</t>
    </r>
    <r>
      <rPr>
        <sz val="7"/>
        <rFont val="細明體"/>
        <family val="3"/>
      </rPr>
      <t>　</t>
    </r>
    <r>
      <rPr>
        <sz val="7"/>
        <rFont val="Times New Roman"/>
        <family val="1"/>
      </rPr>
      <t>255</t>
    </r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</si>
</sst>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_##0"/>
    <numFmt numFmtId="180" formatCode="#_###_###"/>
    <numFmt numFmtId="181" formatCode="#_####_####"/>
    <numFmt numFmtId="182" formatCode="#\ ###\ ##0"/>
    <numFmt numFmtId="183" formatCode="0.0_ "/>
    <numFmt numFmtId="184" formatCode="0.00_ "/>
    <numFmt numFmtId="185" formatCode="_-* ###\ ##0.0_-;_-* \-###\ ##0.0_-;_-* &quot;－&quot;_-;_-@_-"/>
    <numFmt numFmtId="186" formatCode="_-* ###\ ###\ ##0_-;_-* \-###\ ###\ ##0_-;_-* &quot;－&quot;_-;_-@_-"/>
    <numFmt numFmtId="187" formatCode="0_ "/>
    <numFmt numFmtId="188" formatCode="#.0\ ###\ ##0"/>
    <numFmt numFmtId="189" formatCode="#.\ ###\ ##0"/>
    <numFmt numFmtId="190" formatCode=".\ ###\ ##00;"/>
    <numFmt numFmtId="191" formatCode="_-* ###\ ##0_-;_-* \-###\ ##0_-;_-* &quot;－&quot;_-;_-@_-"/>
    <numFmt numFmtId="192" formatCode="#.00\ ###\ ##0"/>
    <numFmt numFmtId="193" formatCode="#,##0.0"/>
    <numFmt numFmtId="194" formatCode="0.00000000_ "/>
    <numFmt numFmtId="195" formatCode="0.0000000_ "/>
    <numFmt numFmtId="196" formatCode="0.000000_ "/>
    <numFmt numFmtId="197" formatCode="0.00000_ "/>
    <numFmt numFmtId="198" formatCode="0.0000_ "/>
    <numFmt numFmtId="199" formatCode="0.000_ "/>
    <numFmt numFmtId="200" formatCode="#,##0_);[Red]\(#,##0\)"/>
    <numFmt numFmtId="201" formatCode="#,##0;\-#,##0;&quot;－&quot;"/>
    <numFmt numFmtId="202" formatCode=".\ ###\ ##00;00000000000000000000000000000000"/>
    <numFmt numFmtId="203" formatCode="0.0_);[Red]\(0.0\)"/>
    <numFmt numFmtId="204" formatCode="0.0"/>
    <numFmt numFmtId="205" formatCode="[$-404]AM/PM\ hh:mm:ss"/>
    <numFmt numFmtId="206" formatCode="#\ ###\ ##0.0"/>
    <numFmt numFmtId="207" formatCode="&quot;&quot;\ #\ ##0.0;&quot;&quot;\ \-#\ ##0.0"/>
    <numFmt numFmtId="208" formatCode="&quot;&quot;\ #\ ##0;&quot;&quot;\ \-#\ ##0"/>
    <numFmt numFmtId="209" formatCode="0_);[Red]\(0\)"/>
    <numFmt numFmtId="210" formatCode="&quot;ⓡ&quot;\ #\ ##0.0;&quot;ⓡ&quot;\ \-#\ ##0.0"/>
  </numFmts>
  <fonts count="60">
    <font>
      <sz val="12"/>
      <name val="新細明體"/>
      <family val="1"/>
    </font>
    <font>
      <sz val="9"/>
      <name val="新細明體"/>
      <family val="1"/>
    </font>
    <font>
      <sz val="7"/>
      <name val="Arial Narrow"/>
      <family val="2"/>
    </font>
    <font>
      <sz val="7"/>
      <name val="細明體"/>
      <family val="3"/>
    </font>
    <font>
      <sz val="12"/>
      <name val="Arial Narrow"/>
      <family val="2"/>
    </font>
    <font>
      <b/>
      <sz val="7"/>
      <name val="細明體"/>
      <family val="3"/>
    </font>
    <font>
      <b/>
      <sz val="7"/>
      <name val="Arial Narrow"/>
      <family val="2"/>
    </font>
    <font>
      <sz val="9"/>
      <name val="華康細明體"/>
      <family val="3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sz val="7"/>
      <name val="新細明體"/>
      <family val="1"/>
    </font>
    <font>
      <sz val="20"/>
      <name val="Arial Narrow"/>
      <family val="2"/>
    </font>
    <font>
      <b/>
      <sz val="18"/>
      <name val="細明體"/>
      <family val="3"/>
    </font>
    <font>
      <b/>
      <sz val="18"/>
      <name val="Arial Narrow"/>
      <family val="2"/>
    </font>
    <font>
      <sz val="18"/>
      <name val="Arial Narrow"/>
      <family val="2"/>
    </font>
    <font>
      <b/>
      <i/>
      <sz val="10"/>
      <color indexed="9"/>
      <name val="細明體"/>
      <family val="3"/>
    </font>
    <font>
      <b/>
      <i/>
      <sz val="10"/>
      <color indexed="9"/>
      <name val="Arial Narrow"/>
      <family val="2"/>
    </font>
    <font>
      <sz val="10"/>
      <name val="Arial Narrow"/>
      <family val="2"/>
    </font>
    <font>
      <sz val="7"/>
      <name val="Times New Roman"/>
      <family val="1"/>
    </font>
    <font>
      <sz val="7"/>
      <name val="MS Gothic"/>
      <family val="3"/>
    </font>
    <font>
      <sz val="7"/>
      <name val="BatangChe"/>
      <family val="3"/>
    </font>
    <font>
      <sz val="7"/>
      <color indexed="10"/>
      <name val="Arial Narrow"/>
      <family val="2"/>
    </font>
    <font>
      <sz val="7"/>
      <name val="MS PGothic"/>
      <family val="2"/>
    </font>
    <font>
      <b/>
      <sz val="7"/>
      <name val="MS PGothic"/>
      <family val="2"/>
    </font>
    <font>
      <b/>
      <sz val="7"/>
      <name val="MS Gothic"/>
      <family val="3"/>
    </font>
    <font>
      <sz val="8"/>
      <name val="Arial Narrow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186" fontId="7" fillId="0" borderId="0">
      <alignment/>
      <protection/>
    </xf>
    <xf numFmtId="191" fontId="7" fillId="0" borderId="0">
      <alignment/>
      <protection/>
    </xf>
    <xf numFmtId="185" fontId="7" fillId="0" borderId="1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46" fillId="0" borderId="2" applyNumberFormat="0" applyFill="0" applyAlignment="0" applyProtection="0"/>
    <xf numFmtId="0" fontId="47" fillId="20" borderId="0" applyNumberFormat="0" applyBorder="0" applyAlignment="0" applyProtection="0"/>
    <xf numFmtId="9" fontId="0" fillId="0" borderId="0" applyFont="0" applyFill="0" applyBorder="0" applyAlignment="0" applyProtection="0"/>
    <xf numFmtId="0" fontId="48" fillId="2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0" fillId="22" borderId="5" applyNumberFormat="0" applyFont="0" applyAlignment="0" applyProtection="0"/>
    <xf numFmtId="0" fontId="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3" applyNumberFormat="0" applyAlignment="0" applyProtection="0"/>
    <xf numFmtId="0" fontId="56" fillId="21" borderId="9" applyNumberFormat="0" applyAlignment="0" applyProtection="0"/>
    <xf numFmtId="0" fontId="57" fillId="30" borderId="10" applyNumberFormat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2" fontId="2" fillId="0" borderId="0" xfId="0" applyNumberFormat="1" applyFont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83" fontId="2" fillId="0" borderId="0" xfId="0" applyNumberFormat="1" applyFont="1" applyBorder="1" applyAlignment="1">
      <alignment vertical="center"/>
    </xf>
    <xf numFmtId="187" fontId="2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 inden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2"/>
    </xf>
    <xf numFmtId="182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204" fontId="2" fillId="0" borderId="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182" fontId="2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indent="1"/>
    </xf>
    <xf numFmtId="206" fontId="2" fillId="0" borderId="0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182" fontId="2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right" vertical="center" indent="1"/>
    </xf>
    <xf numFmtId="203" fontId="2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horizontal="right" vertical="center"/>
    </xf>
    <xf numFmtId="182" fontId="2" fillId="0" borderId="0" xfId="0" applyNumberFormat="1" applyFont="1" applyBorder="1" applyAlignment="1">
      <alignment horizontal="right" vertical="center" indent="1"/>
    </xf>
    <xf numFmtId="182" fontId="3" fillId="0" borderId="0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204" fontId="2" fillId="0" borderId="11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 indent="1"/>
    </xf>
    <xf numFmtId="208" fontId="2" fillId="0" borderId="0" xfId="0" applyNumberFormat="1" applyFont="1" applyBorder="1" applyAlignment="1">
      <alignment horizontal="right" vertical="center"/>
    </xf>
    <xf numFmtId="206" fontId="2" fillId="0" borderId="0" xfId="0" applyNumberFormat="1" applyFont="1" applyFill="1" applyBorder="1" applyAlignment="1">
      <alignment horizontal="right" vertical="center"/>
    </xf>
    <xf numFmtId="203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204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right" vertical="center"/>
    </xf>
    <xf numFmtId="209" fontId="2" fillId="0" borderId="0" xfId="0" applyNumberFormat="1" applyFont="1" applyBorder="1" applyAlignment="1">
      <alignment horizontal="right" vertical="center"/>
    </xf>
    <xf numFmtId="182" fontId="21" fillId="0" borderId="0" xfId="0" applyNumberFormat="1" applyFont="1" applyBorder="1" applyAlignment="1">
      <alignment horizontal="right" vertical="center"/>
    </xf>
    <xf numFmtId="206" fontId="21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183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82" fontId="2" fillId="0" borderId="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182" fontId="6" fillId="0" borderId="11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204" fontId="2" fillId="0" borderId="0" xfId="0" applyNumberFormat="1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182" fontId="22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 indent="1"/>
    </xf>
    <xf numFmtId="209" fontId="25" fillId="0" borderId="0" xfId="0" applyNumberFormat="1" applyFont="1" applyFill="1" applyAlignment="1">
      <alignment horizontal="right" vertical="center"/>
    </xf>
    <xf numFmtId="203" fontId="25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15" fillId="32" borderId="1" xfId="0" applyFont="1" applyFill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1" fillId="0" borderId="11" xfId="0" applyFont="1" applyBorder="1" applyAlignment="1">
      <alignment horizontal="right" vertical="center"/>
    </xf>
    <xf numFmtId="0" fontId="11" fillId="0" borderId="11" xfId="0" applyFont="1" applyBorder="1" applyAlignment="1">
      <alignment vertical="center"/>
    </xf>
    <xf numFmtId="0" fontId="2" fillId="0" borderId="1" xfId="0" applyFont="1" applyBorder="1" applyAlignment="1">
      <alignment horizontal="right" vertical="center" indent="1"/>
    </xf>
    <xf numFmtId="0" fontId="4" fillId="0" borderId="11" xfId="0" applyFont="1" applyBorder="1" applyAlignment="1">
      <alignment horizontal="right" vertical="center" indent="1"/>
    </xf>
    <xf numFmtId="0" fontId="12" fillId="0" borderId="11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6" fillId="32" borderId="1" xfId="0" applyFont="1" applyFill="1" applyBorder="1" applyAlignment="1">
      <alignment vertical="center"/>
    </xf>
    <xf numFmtId="0" fontId="16" fillId="32" borderId="11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6" fillId="32" borderId="1" xfId="0" applyFont="1" applyFill="1" applyBorder="1" applyAlignment="1">
      <alignment horizontal="left" vertical="center"/>
    </xf>
    <xf numFmtId="0" fontId="16" fillId="32" borderId="11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15" fillId="32" borderId="11" xfId="0" applyFont="1" applyFill="1" applyBorder="1" applyAlignment="1">
      <alignment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.0" xfId="33"/>
    <cellStyle name="n.01" xfId="34"/>
    <cellStyle name="n.1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7"/>
  <sheetViews>
    <sheetView tabSelected="1" zoomScale="125" zoomScaleNormal="125" zoomScaleSheetLayoutView="178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D1"/>
    </sheetView>
  </sheetViews>
  <sheetFormatPr defaultColWidth="9.00390625" defaultRowHeight="16.5"/>
  <cols>
    <col min="1" max="1" width="1.625" style="2" customWidth="1"/>
    <col min="2" max="2" width="1.625" style="15" customWidth="1"/>
    <col min="3" max="3" width="1.625" style="2" customWidth="1"/>
    <col min="4" max="4" width="26.625" style="1" customWidth="1"/>
    <col min="5" max="5" width="6.125" style="5" customWidth="1"/>
    <col min="6" max="14" width="6.125" style="8" customWidth="1"/>
    <col min="15" max="15" width="2.125" style="8" customWidth="1"/>
    <col min="16" max="16" width="3.125" style="8" customWidth="1"/>
    <col min="17" max="23" width="6.125" style="8" customWidth="1"/>
    <col min="24" max="24" width="8.625" style="8" customWidth="1"/>
    <col min="25" max="25" width="2.125" style="8" customWidth="1"/>
    <col min="26" max="26" width="1.4921875" style="19" customWidth="1"/>
    <col min="27" max="27" width="1.4921875" style="13" customWidth="1"/>
    <col min="28" max="28" width="35.25390625" style="2" customWidth="1"/>
    <col min="29" max="16384" width="9.00390625" style="2" customWidth="1"/>
  </cols>
  <sheetData>
    <row r="1" spans="1:28" ht="34.5" customHeight="1">
      <c r="A1" s="89" t="s">
        <v>48</v>
      </c>
      <c r="B1" s="90"/>
      <c r="C1" s="90"/>
      <c r="D1" s="91"/>
      <c r="F1" s="50"/>
      <c r="H1" s="50"/>
      <c r="X1" s="44"/>
      <c r="Y1" s="44"/>
      <c r="AA1" s="85" t="s">
        <v>5</v>
      </c>
      <c r="AB1" s="86"/>
    </row>
    <row r="2" spans="1:28" ht="12" customHeight="1">
      <c r="A2" s="82" t="s">
        <v>6</v>
      </c>
      <c r="B2" s="93"/>
      <c r="C2" s="93"/>
      <c r="D2" s="93"/>
      <c r="E2" s="76" t="s">
        <v>0</v>
      </c>
      <c r="F2" s="78">
        <v>1997</v>
      </c>
      <c r="G2" s="78">
        <v>1998</v>
      </c>
      <c r="H2" s="78">
        <v>1999</v>
      </c>
      <c r="I2" s="78">
        <v>2000</v>
      </c>
      <c r="J2" s="78">
        <v>2001</v>
      </c>
      <c r="K2" s="78">
        <v>2002</v>
      </c>
      <c r="L2" s="78">
        <v>2003</v>
      </c>
      <c r="M2" s="78">
        <v>2004</v>
      </c>
      <c r="N2" s="78">
        <v>2005</v>
      </c>
      <c r="Q2" s="78">
        <v>2006</v>
      </c>
      <c r="R2" s="78">
        <v>2007</v>
      </c>
      <c r="S2" s="78">
        <v>2008</v>
      </c>
      <c r="T2" s="78">
        <v>2009</v>
      </c>
      <c r="U2" s="78">
        <v>2010</v>
      </c>
      <c r="V2" s="78">
        <v>2011</v>
      </c>
      <c r="W2" s="78">
        <v>2012</v>
      </c>
      <c r="X2" s="87" t="s">
        <v>7</v>
      </c>
      <c r="Y2" s="99" t="s">
        <v>8</v>
      </c>
      <c r="Z2" s="99"/>
      <c r="AA2" s="99"/>
      <c r="AB2" s="96"/>
    </row>
    <row r="3" spans="1:28" ht="12" customHeight="1">
      <c r="A3" s="94"/>
      <c r="B3" s="94"/>
      <c r="C3" s="94"/>
      <c r="D3" s="94"/>
      <c r="E3" s="77"/>
      <c r="F3" s="79"/>
      <c r="G3" s="79"/>
      <c r="H3" s="79"/>
      <c r="I3" s="81"/>
      <c r="J3" s="79"/>
      <c r="K3" s="79"/>
      <c r="L3" s="79"/>
      <c r="M3" s="79"/>
      <c r="N3" s="80"/>
      <c r="O3" s="9"/>
      <c r="Q3" s="80"/>
      <c r="R3" s="80"/>
      <c r="S3" s="80"/>
      <c r="T3" s="80"/>
      <c r="U3" s="80"/>
      <c r="V3" s="80"/>
      <c r="W3" s="80"/>
      <c r="X3" s="88"/>
      <c r="Y3" s="100"/>
      <c r="Z3" s="100"/>
      <c r="AA3" s="100"/>
      <c r="AB3" s="101"/>
    </row>
    <row r="4" spans="2:27" ht="12" customHeight="1">
      <c r="B4" s="14" t="s">
        <v>83</v>
      </c>
      <c r="F4" s="11"/>
      <c r="G4" s="11"/>
      <c r="H4" s="11"/>
      <c r="I4" s="52"/>
      <c r="J4" s="10"/>
      <c r="K4" s="10"/>
      <c r="L4" s="11"/>
      <c r="M4" s="11"/>
      <c r="N4" s="11"/>
      <c r="Q4" s="11"/>
      <c r="R4" s="11"/>
      <c r="S4" s="11"/>
      <c r="T4" s="11"/>
      <c r="U4" s="11"/>
      <c r="V4" s="11"/>
      <c r="W4" s="11"/>
      <c r="X4" s="19"/>
      <c r="Y4" s="2"/>
      <c r="Z4" s="21" t="s">
        <v>100</v>
      </c>
      <c r="AA4" s="11"/>
    </row>
    <row r="5" spans="1:27" ht="12" customHeight="1">
      <c r="A5" s="2">
        <v>1</v>
      </c>
      <c r="B5" s="20"/>
      <c r="C5" s="18" t="s">
        <v>9</v>
      </c>
      <c r="E5" s="6" t="s">
        <v>42</v>
      </c>
      <c r="F5" s="11">
        <v>426</v>
      </c>
      <c r="G5" s="11">
        <v>435</v>
      </c>
      <c r="H5" s="11">
        <v>386</v>
      </c>
      <c r="I5" s="11">
        <v>439</v>
      </c>
      <c r="J5" s="11">
        <v>491</v>
      </c>
      <c r="K5" s="11">
        <v>503</v>
      </c>
      <c r="L5" s="11">
        <v>495</v>
      </c>
      <c r="M5" s="11">
        <v>522</v>
      </c>
      <c r="N5" s="11">
        <v>555</v>
      </c>
      <c r="O5" s="17"/>
      <c r="P5" s="17"/>
      <c r="Q5" s="11">
        <v>513</v>
      </c>
      <c r="R5" s="11">
        <v>492</v>
      </c>
      <c r="S5" s="11">
        <v>453</v>
      </c>
      <c r="T5" s="11">
        <v>386</v>
      </c>
      <c r="U5" s="11">
        <f>371934/1000</f>
        <v>371.934</v>
      </c>
      <c r="V5" s="11">
        <v>347.674</v>
      </c>
      <c r="W5" s="11">
        <v>317.356</v>
      </c>
      <c r="X5" s="43">
        <v>1000</v>
      </c>
      <c r="Y5" s="2">
        <v>1</v>
      </c>
      <c r="Z5" s="21"/>
      <c r="AA5" s="30" t="s">
        <v>36</v>
      </c>
    </row>
    <row r="6" spans="1:27" ht="12" customHeight="1">
      <c r="A6" s="2">
        <v>2</v>
      </c>
      <c r="B6" s="27"/>
      <c r="C6" s="18" t="s">
        <v>2</v>
      </c>
      <c r="E6" s="6" t="s">
        <v>3</v>
      </c>
      <c r="F6" s="28">
        <v>75</v>
      </c>
      <c r="G6" s="28">
        <v>77</v>
      </c>
      <c r="H6" s="28">
        <v>70.5</v>
      </c>
      <c r="I6" s="28">
        <v>69.7</v>
      </c>
      <c r="J6" s="28">
        <v>68.9</v>
      </c>
      <c r="K6" s="28">
        <v>67.6</v>
      </c>
      <c r="L6" s="28">
        <v>66.8</v>
      </c>
      <c r="M6" s="28">
        <v>63.2</v>
      </c>
      <c r="N6" s="28">
        <v>59.1</v>
      </c>
      <c r="O6" s="28"/>
      <c r="P6" s="28"/>
      <c r="Q6" s="28">
        <v>54.9</v>
      </c>
      <c r="R6" s="28">
        <v>49</v>
      </c>
      <c r="S6" s="28">
        <v>46.2</v>
      </c>
      <c r="T6" s="28">
        <v>40.2</v>
      </c>
      <c r="U6" s="28">
        <f>142774/371934*100</f>
        <v>38.38691810912689</v>
      </c>
      <c r="V6" s="28">
        <v>33.603605676582085</v>
      </c>
      <c r="W6" s="28">
        <v>31.593541637782174</v>
      </c>
      <c r="X6" s="19" t="s">
        <v>1</v>
      </c>
      <c r="Y6" s="2">
        <v>2</v>
      </c>
      <c r="Z6" s="21"/>
      <c r="AA6" s="4" t="s">
        <v>51</v>
      </c>
    </row>
    <row r="7" spans="1:27" ht="12" customHeight="1">
      <c r="A7" s="2">
        <v>3</v>
      </c>
      <c r="B7" s="27"/>
      <c r="C7" s="6" t="s">
        <v>4</v>
      </c>
      <c r="D7" s="5"/>
      <c r="E7" s="6" t="s">
        <v>3</v>
      </c>
      <c r="F7" s="28">
        <v>3.2</v>
      </c>
      <c r="G7" s="28">
        <v>3</v>
      </c>
      <c r="H7" s="28">
        <v>2.9</v>
      </c>
      <c r="I7" s="28">
        <v>2.4</v>
      </c>
      <c r="J7" s="28">
        <v>2.9</v>
      </c>
      <c r="K7" s="28">
        <v>3</v>
      </c>
      <c r="L7" s="28">
        <v>2.6</v>
      </c>
      <c r="M7" s="28">
        <v>2.4</v>
      </c>
      <c r="N7" s="28">
        <v>2.6</v>
      </c>
      <c r="Q7" s="28">
        <v>2.4</v>
      </c>
      <c r="R7" s="28">
        <v>1.9</v>
      </c>
      <c r="S7" s="28">
        <v>1.8</v>
      </c>
      <c r="T7" s="28">
        <v>1.8</v>
      </c>
      <c r="U7" s="28">
        <f>5312/371934*100</f>
        <v>1.428210381411756</v>
      </c>
      <c r="V7" s="28">
        <v>1.2051519526913144</v>
      </c>
      <c r="W7" s="28">
        <v>1.090573362406887</v>
      </c>
      <c r="X7" s="19" t="s">
        <v>1</v>
      </c>
      <c r="Y7" s="2">
        <v>3</v>
      </c>
      <c r="Z7" s="21"/>
      <c r="AA7" s="4" t="s">
        <v>52</v>
      </c>
    </row>
    <row r="8" spans="1:27" ht="12" customHeight="1">
      <c r="A8" s="2">
        <v>4</v>
      </c>
      <c r="B8" s="22" t="s">
        <v>91</v>
      </c>
      <c r="C8" s="5"/>
      <c r="E8" s="6" t="s">
        <v>10</v>
      </c>
      <c r="F8" s="32">
        <v>1971.1</v>
      </c>
      <c r="G8" s="32">
        <v>1989.9</v>
      </c>
      <c r="H8" s="32">
        <v>1754.8</v>
      </c>
      <c r="I8" s="32">
        <v>1976.7</v>
      </c>
      <c r="J8" s="32">
        <v>2196.6</v>
      </c>
      <c r="K8" s="32">
        <v>2241</v>
      </c>
      <c r="L8" s="32">
        <v>2192.8</v>
      </c>
      <c r="M8" s="32">
        <v>2306.3</v>
      </c>
      <c r="N8" s="32">
        <v>2442.2</v>
      </c>
      <c r="O8" s="32"/>
      <c r="P8" s="32"/>
      <c r="Q8" s="32">
        <v>2246.8</v>
      </c>
      <c r="R8" s="32">
        <v>2146</v>
      </c>
      <c r="S8" s="32">
        <v>1971.67</v>
      </c>
      <c r="T8" s="32">
        <v>1672.88</v>
      </c>
      <c r="U8" s="32">
        <v>1607.3</v>
      </c>
      <c r="V8" s="32">
        <v>1499</v>
      </c>
      <c r="W8" s="32">
        <v>1363.8</v>
      </c>
      <c r="X8" s="19" t="s">
        <v>37</v>
      </c>
      <c r="Y8" s="2">
        <v>4</v>
      </c>
      <c r="Z8" s="26" t="s">
        <v>101</v>
      </c>
      <c r="AA8" s="4"/>
    </row>
    <row r="9" spans="1:27" ht="12" customHeight="1">
      <c r="A9" s="2">
        <v>5</v>
      </c>
      <c r="B9" s="22" t="s">
        <v>82</v>
      </c>
      <c r="C9" s="5"/>
      <c r="E9" s="6" t="s">
        <v>3</v>
      </c>
      <c r="F9" s="28">
        <v>56.8</v>
      </c>
      <c r="G9" s="28">
        <v>57.9</v>
      </c>
      <c r="H9" s="28">
        <v>65.6</v>
      </c>
      <c r="I9" s="28">
        <v>59.2</v>
      </c>
      <c r="J9" s="28">
        <v>55.3</v>
      </c>
      <c r="K9" s="28">
        <v>59.2</v>
      </c>
      <c r="L9" s="28">
        <v>58.8</v>
      </c>
      <c r="M9" s="28">
        <v>60.1</v>
      </c>
      <c r="N9" s="28">
        <v>62.5</v>
      </c>
      <c r="Q9" s="28">
        <v>66.8</v>
      </c>
      <c r="R9" s="28">
        <v>74.6</v>
      </c>
      <c r="S9" s="28">
        <v>77.3</v>
      </c>
      <c r="T9" s="28">
        <v>80.7</v>
      </c>
      <c r="U9" s="28">
        <v>79.7</v>
      </c>
      <c r="V9" s="28">
        <v>79.49</v>
      </c>
      <c r="W9" s="28">
        <v>83.98</v>
      </c>
      <c r="X9" s="19" t="s">
        <v>1</v>
      </c>
      <c r="Y9" s="2">
        <v>5</v>
      </c>
      <c r="Z9" s="26" t="s">
        <v>102</v>
      </c>
      <c r="AA9" s="4"/>
    </row>
    <row r="10" spans="2:27" ht="12" customHeight="1">
      <c r="B10" s="22" t="s">
        <v>11</v>
      </c>
      <c r="C10" s="5"/>
      <c r="F10" s="12"/>
      <c r="G10" s="12"/>
      <c r="H10" s="12"/>
      <c r="I10" s="12"/>
      <c r="J10" s="12"/>
      <c r="K10" s="12"/>
      <c r="L10" s="12"/>
      <c r="M10" s="12"/>
      <c r="N10" s="12"/>
      <c r="X10" s="19"/>
      <c r="Y10" s="2"/>
      <c r="Z10" s="26" t="s">
        <v>53</v>
      </c>
      <c r="AA10" s="4"/>
    </row>
    <row r="11" spans="1:27" ht="12" customHeight="1">
      <c r="A11" s="2">
        <v>6</v>
      </c>
      <c r="C11" s="3" t="s">
        <v>9</v>
      </c>
      <c r="E11" s="6" t="s">
        <v>10</v>
      </c>
      <c r="F11" s="32">
        <v>1480.5</v>
      </c>
      <c r="G11" s="32">
        <v>1531.9</v>
      </c>
      <c r="H11" s="32">
        <v>1237.4</v>
      </c>
      <c r="I11" s="32">
        <v>1378.4</v>
      </c>
      <c r="J11" s="32">
        <v>1513.2</v>
      </c>
      <c r="K11" s="32">
        <v>1516</v>
      </c>
      <c r="L11" s="32">
        <v>1465.5</v>
      </c>
      <c r="M11" s="32">
        <v>1458.6</v>
      </c>
      <c r="N11" s="32">
        <v>1443.7</v>
      </c>
      <c r="O11" s="32"/>
      <c r="P11" s="32"/>
      <c r="Q11" s="32">
        <v>1233.6</v>
      </c>
      <c r="R11" s="32">
        <v>1052</v>
      </c>
      <c r="S11" s="32">
        <v>910.31</v>
      </c>
      <c r="T11" s="32">
        <v>672.28</v>
      </c>
      <c r="U11" s="32">
        <v>617</v>
      </c>
      <c r="V11" s="32">
        <v>503.7</v>
      </c>
      <c r="W11" s="32">
        <v>430.9</v>
      </c>
      <c r="X11" s="19" t="s">
        <v>37</v>
      </c>
      <c r="Y11" s="2">
        <v>6</v>
      </c>
      <c r="Z11" s="26"/>
      <c r="AA11" s="4" t="s">
        <v>12</v>
      </c>
    </row>
    <row r="12" spans="1:27" ht="12" customHeight="1">
      <c r="A12" s="2">
        <v>7</v>
      </c>
      <c r="C12" s="3" t="s">
        <v>61</v>
      </c>
      <c r="E12" s="6" t="s">
        <v>10</v>
      </c>
      <c r="F12" s="32">
        <v>121.24826500948224</v>
      </c>
      <c r="G12" s="32">
        <v>107.96080162841562</v>
      </c>
      <c r="H12" s="32">
        <v>91.75170983252575</v>
      </c>
      <c r="I12" s="32">
        <v>129.9644421126894</v>
      </c>
      <c r="J12" s="32">
        <v>174.0467801077117</v>
      </c>
      <c r="K12" s="32">
        <v>169.8290873613041</v>
      </c>
      <c r="L12" s="32">
        <v>150.651543215444</v>
      </c>
      <c r="M12" s="32">
        <v>162.4951052765163</v>
      </c>
      <c r="N12" s="32">
        <v>212.48801543263616</v>
      </c>
      <c r="O12" s="47"/>
      <c r="P12" s="45"/>
      <c r="Q12" s="32">
        <v>192.96377345147786</v>
      </c>
      <c r="R12" s="32">
        <v>116.42223531608138</v>
      </c>
      <c r="S12" s="32">
        <v>89.13501789777155</v>
      </c>
      <c r="T12" s="32">
        <v>62.14035231166248</v>
      </c>
      <c r="U12" s="32">
        <v>49.27628827644157</v>
      </c>
      <c r="V12" s="45">
        <v>40.623419884456936</v>
      </c>
      <c r="W12" s="45">
        <v>36</v>
      </c>
      <c r="X12" s="19" t="s">
        <v>37</v>
      </c>
      <c r="Y12" s="2">
        <v>7</v>
      </c>
      <c r="Z12" s="26"/>
      <c r="AA12" s="4" t="s">
        <v>13</v>
      </c>
    </row>
    <row r="13" spans="2:27" ht="12" customHeight="1">
      <c r="B13" s="22" t="s">
        <v>14</v>
      </c>
      <c r="C13" s="5"/>
      <c r="F13" s="12"/>
      <c r="G13" s="12"/>
      <c r="H13" s="12"/>
      <c r="I13" s="12"/>
      <c r="J13" s="12"/>
      <c r="K13" s="12"/>
      <c r="L13" s="12"/>
      <c r="M13" s="12"/>
      <c r="N13" s="12"/>
      <c r="X13" s="19"/>
      <c r="Y13" s="2"/>
      <c r="Z13" s="26" t="s">
        <v>15</v>
      </c>
      <c r="AA13" s="2"/>
    </row>
    <row r="14" spans="1:27" ht="12" customHeight="1">
      <c r="A14" s="2">
        <v>8</v>
      </c>
      <c r="C14" s="6" t="s">
        <v>9</v>
      </c>
      <c r="E14" s="6" t="s">
        <v>3</v>
      </c>
      <c r="F14" s="28">
        <v>46.3</v>
      </c>
      <c r="G14" s="28">
        <v>49.1</v>
      </c>
      <c r="H14" s="28">
        <v>54.5</v>
      </c>
      <c r="I14" s="28">
        <v>47.2</v>
      </c>
      <c r="J14" s="28">
        <v>45.8</v>
      </c>
      <c r="K14" s="28">
        <v>52.6</v>
      </c>
      <c r="L14" s="28">
        <v>53.9</v>
      </c>
      <c r="M14" s="28">
        <v>54.3</v>
      </c>
      <c r="N14" s="28">
        <v>57.3</v>
      </c>
      <c r="Q14" s="28">
        <v>58.4</v>
      </c>
      <c r="R14" s="28">
        <v>62.3</v>
      </c>
      <c r="S14" s="28">
        <v>63.92</v>
      </c>
      <c r="T14" s="28">
        <v>65.89</v>
      </c>
      <c r="U14" s="28">
        <v>64.49</v>
      </c>
      <c r="V14" s="28">
        <v>66.44</v>
      </c>
      <c r="W14" s="28">
        <v>70.18</v>
      </c>
      <c r="X14" s="19" t="s">
        <v>1</v>
      </c>
      <c r="Y14" s="2">
        <v>8</v>
      </c>
      <c r="Z14" s="26"/>
      <c r="AA14" s="4" t="s">
        <v>12</v>
      </c>
    </row>
    <row r="15" spans="1:27" ht="12" customHeight="1">
      <c r="A15" s="2">
        <v>9</v>
      </c>
      <c r="C15" s="6" t="s">
        <v>16</v>
      </c>
      <c r="E15" s="6" t="s">
        <v>3</v>
      </c>
      <c r="F15" s="28">
        <v>30.2</v>
      </c>
      <c r="G15" s="28">
        <v>30.8</v>
      </c>
      <c r="H15" s="28">
        <v>45.7</v>
      </c>
      <c r="I15" s="28">
        <v>29.99234278786332</v>
      </c>
      <c r="J15" s="28">
        <v>25.55320336608845</v>
      </c>
      <c r="K15" s="28">
        <v>34.50244616932872</v>
      </c>
      <c r="L15" s="28">
        <v>33.95935991364232</v>
      </c>
      <c r="M15" s="28">
        <v>31.18680619387683</v>
      </c>
      <c r="N15" s="28">
        <v>30.928411256489856</v>
      </c>
      <c r="Q15" s="28">
        <v>33.39268338129645</v>
      </c>
      <c r="R15" s="28">
        <v>41.8324713176205</v>
      </c>
      <c r="S15" s="28">
        <v>45.02213913214602</v>
      </c>
      <c r="T15" s="28">
        <v>48.960982250648584</v>
      </c>
      <c r="U15" s="28">
        <v>49.94144043373557</v>
      </c>
      <c r="V15" s="28">
        <v>53.126664693696355</v>
      </c>
      <c r="W15" s="28">
        <v>60.020214864446295</v>
      </c>
      <c r="X15" s="19" t="s">
        <v>1</v>
      </c>
      <c r="Y15" s="2">
        <v>9</v>
      </c>
      <c r="Z15" s="26"/>
      <c r="AA15" s="4" t="s">
        <v>17</v>
      </c>
    </row>
    <row r="16" spans="1:28" ht="12" customHeight="1">
      <c r="A16" s="2">
        <v>10</v>
      </c>
      <c r="B16" s="27"/>
      <c r="D16" s="3" t="s">
        <v>61</v>
      </c>
      <c r="E16" s="6" t="s">
        <v>3</v>
      </c>
      <c r="F16" s="28">
        <v>20.3</v>
      </c>
      <c r="G16" s="28">
        <v>20.1</v>
      </c>
      <c r="H16" s="28">
        <v>34.9</v>
      </c>
      <c r="I16" s="28">
        <v>22</v>
      </c>
      <c r="J16" s="28">
        <v>20.4</v>
      </c>
      <c r="K16" s="28">
        <v>30</v>
      </c>
      <c r="L16" s="28">
        <v>29.8</v>
      </c>
      <c r="M16" s="28">
        <v>29.15</v>
      </c>
      <c r="N16" s="28">
        <v>30.89</v>
      </c>
      <c r="Q16" s="28">
        <v>36.64</v>
      </c>
      <c r="R16" s="28">
        <v>52.31</v>
      </c>
      <c r="S16" s="28">
        <v>50.7</v>
      </c>
      <c r="T16" s="28">
        <v>59.47</v>
      </c>
      <c r="U16" s="28">
        <v>65.72</v>
      </c>
      <c r="V16" s="48">
        <v>66.43</v>
      </c>
      <c r="W16" s="48">
        <v>74.42</v>
      </c>
      <c r="X16" s="19" t="s">
        <v>1</v>
      </c>
      <c r="Y16" s="2">
        <v>10</v>
      </c>
      <c r="Z16" s="21"/>
      <c r="AA16" s="4"/>
      <c r="AB16" s="2" t="s">
        <v>70</v>
      </c>
    </row>
    <row r="17" spans="1:27" ht="12" customHeight="1">
      <c r="A17" s="2">
        <v>11</v>
      </c>
      <c r="B17" s="27"/>
      <c r="C17" s="6" t="s">
        <v>18</v>
      </c>
      <c r="D17" s="5"/>
      <c r="E17" s="6" t="s">
        <v>3</v>
      </c>
      <c r="F17" s="28">
        <v>54.4</v>
      </c>
      <c r="G17" s="28">
        <v>57.4</v>
      </c>
      <c r="H17" s="28">
        <v>60.8</v>
      </c>
      <c r="I17" s="28">
        <v>62.36</v>
      </c>
      <c r="J17" s="28">
        <v>65.61</v>
      </c>
      <c r="K17" s="28">
        <v>72.41</v>
      </c>
      <c r="L17" s="28">
        <v>75.74</v>
      </c>
      <c r="M17" s="28">
        <v>73.08</v>
      </c>
      <c r="N17" s="8">
        <v>73.2</v>
      </c>
      <c r="Q17" s="8">
        <v>74.6</v>
      </c>
      <c r="R17" s="8">
        <v>69.8</v>
      </c>
      <c r="S17" s="32">
        <v>69.2</v>
      </c>
      <c r="T17" s="32">
        <v>67.2</v>
      </c>
      <c r="U17" s="32">
        <v>65.88</v>
      </c>
      <c r="V17" s="32">
        <v>70.81</v>
      </c>
      <c r="W17" s="32">
        <v>74.8</v>
      </c>
      <c r="X17" s="19" t="s">
        <v>1</v>
      </c>
      <c r="Y17" s="2">
        <v>11</v>
      </c>
      <c r="Z17" s="21"/>
      <c r="AA17" s="4" t="s">
        <v>19</v>
      </c>
    </row>
    <row r="18" spans="1:27" ht="12" customHeight="1">
      <c r="A18" s="2">
        <v>12</v>
      </c>
      <c r="B18" s="27"/>
      <c r="C18" s="18" t="s">
        <v>20</v>
      </c>
      <c r="E18" s="6" t="s">
        <v>3</v>
      </c>
      <c r="F18" s="32">
        <v>49.3</v>
      </c>
      <c r="G18" s="32">
        <v>51.9</v>
      </c>
      <c r="H18" s="32">
        <v>55.4</v>
      </c>
      <c r="I18" s="32">
        <v>49.1</v>
      </c>
      <c r="J18" s="32">
        <v>50.5</v>
      </c>
      <c r="K18" s="32">
        <v>57.1</v>
      </c>
      <c r="L18" s="32">
        <v>59.1</v>
      </c>
      <c r="M18" s="32">
        <v>64.2</v>
      </c>
      <c r="N18" s="32">
        <v>81.24</v>
      </c>
      <c r="O18" s="36"/>
      <c r="P18" s="36"/>
      <c r="Q18" s="32">
        <v>88.4</v>
      </c>
      <c r="R18" s="32">
        <v>86.4</v>
      </c>
      <c r="S18" s="32">
        <v>86.28</v>
      </c>
      <c r="T18" s="32">
        <v>88.31</v>
      </c>
      <c r="U18" s="32">
        <v>86.27</v>
      </c>
      <c r="V18" s="32">
        <v>88.9</v>
      </c>
      <c r="W18" s="32">
        <v>89.43</v>
      </c>
      <c r="X18" s="19" t="s">
        <v>1</v>
      </c>
      <c r="Y18" s="2">
        <v>12</v>
      </c>
      <c r="Z18" s="21"/>
      <c r="AA18" s="30" t="s">
        <v>21</v>
      </c>
    </row>
    <row r="19" spans="1:27" ht="12" customHeight="1">
      <c r="A19" s="2">
        <v>13</v>
      </c>
      <c r="B19" s="14" t="s">
        <v>22</v>
      </c>
      <c r="C19" s="1"/>
      <c r="E19" s="6" t="s">
        <v>10</v>
      </c>
      <c r="F19" s="32">
        <v>63.2</v>
      </c>
      <c r="G19" s="32">
        <v>59</v>
      </c>
      <c r="H19" s="32">
        <v>51.6</v>
      </c>
      <c r="I19" s="32">
        <v>46.5</v>
      </c>
      <c r="J19" s="32">
        <v>64.1</v>
      </c>
      <c r="K19" s="32">
        <v>66.3</v>
      </c>
      <c r="L19" s="32">
        <v>57.5</v>
      </c>
      <c r="M19" s="32">
        <v>56.1</v>
      </c>
      <c r="N19" s="32">
        <v>62.9</v>
      </c>
      <c r="O19" s="32"/>
      <c r="P19" s="32"/>
      <c r="Q19" s="32">
        <v>53.6</v>
      </c>
      <c r="R19" s="32">
        <v>41.6</v>
      </c>
      <c r="S19" s="32">
        <v>35.29</v>
      </c>
      <c r="T19" s="32">
        <v>29.31</v>
      </c>
      <c r="U19" s="32">
        <v>23</v>
      </c>
      <c r="V19" s="32">
        <v>18.065</v>
      </c>
      <c r="W19" s="32">
        <v>14.9</v>
      </c>
      <c r="X19" s="19" t="s">
        <v>37</v>
      </c>
      <c r="Y19" s="2">
        <v>13</v>
      </c>
      <c r="Z19" s="21" t="s">
        <v>54</v>
      </c>
      <c r="AA19" s="2"/>
    </row>
    <row r="20" spans="2:27" ht="12" customHeight="1">
      <c r="B20" s="14" t="s">
        <v>23</v>
      </c>
      <c r="C20" s="1"/>
      <c r="F20" s="32"/>
      <c r="G20" s="32"/>
      <c r="H20" s="32"/>
      <c r="I20" s="53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19"/>
      <c r="Y20" s="2"/>
      <c r="Z20" s="21" t="s">
        <v>24</v>
      </c>
      <c r="AA20" s="2"/>
    </row>
    <row r="21" spans="1:27" s="1" customFormat="1" ht="12" customHeight="1">
      <c r="A21" s="1">
        <v>14</v>
      </c>
      <c r="B21" s="20"/>
      <c r="C21" s="3" t="s">
        <v>9</v>
      </c>
      <c r="E21" s="6" t="s">
        <v>49</v>
      </c>
      <c r="F21" s="32">
        <v>70.9</v>
      </c>
      <c r="G21" s="32">
        <v>71.6</v>
      </c>
      <c r="H21" s="32">
        <v>78.5</v>
      </c>
      <c r="I21" s="32">
        <v>66.3</v>
      </c>
      <c r="J21" s="32">
        <v>59.9</v>
      </c>
      <c r="K21" s="32">
        <v>68.1</v>
      </c>
      <c r="L21" s="32">
        <v>71.6</v>
      </c>
      <c r="M21" s="32">
        <v>62.4</v>
      </c>
      <c r="N21" s="32">
        <v>59.28</v>
      </c>
      <c r="O21" s="32"/>
      <c r="P21" s="32"/>
      <c r="Q21" s="32">
        <v>64.6</v>
      </c>
      <c r="R21" s="32">
        <v>75</v>
      </c>
      <c r="S21" s="32">
        <v>79.99</v>
      </c>
      <c r="T21" s="32">
        <v>84.65</v>
      </c>
      <c r="U21" s="32">
        <v>88.18</v>
      </c>
      <c r="V21" s="32">
        <v>94.11</v>
      </c>
      <c r="W21" s="32">
        <v>96.9</v>
      </c>
      <c r="X21" s="19" t="s">
        <v>1</v>
      </c>
      <c r="Y21" s="1">
        <v>14</v>
      </c>
      <c r="Z21" s="26"/>
      <c r="AA21" s="2" t="s">
        <v>12</v>
      </c>
    </row>
    <row r="22" spans="1:27" s="1" customFormat="1" ht="12" customHeight="1">
      <c r="A22" s="1">
        <v>15</v>
      </c>
      <c r="B22" s="20"/>
      <c r="C22" s="3" t="s">
        <v>25</v>
      </c>
      <c r="E22" s="6" t="s">
        <v>49</v>
      </c>
      <c r="F22" s="32">
        <v>91.8</v>
      </c>
      <c r="G22" s="32">
        <v>92.5</v>
      </c>
      <c r="H22" s="32">
        <v>93.9</v>
      </c>
      <c r="I22" s="32">
        <v>93.1</v>
      </c>
      <c r="J22" s="32">
        <v>90</v>
      </c>
      <c r="K22" s="32">
        <v>92.2</v>
      </c>
      <c r="L22" s="32">
        <v>94.6</v>
      </c>
      <c r="M22" s="32">
        <v>93</v>
      </c>
      <c r="N22" s="32">
        <v>93.9</v>
      </c>
      <c r="O22" s="32"/>
      <c r="P22" s="32"/>
      <c r="Q22" s="32">
        <v>95.3</v>
      </c>
      <c r="R22" s="32">
        <v>95.9</v>
      </c>
      <c r="S22" s="32">
        <v>98.26</v>
      </c>
      <c r="T22" s="32">
        <v>97.72</v>
      </c>
      <c r="U22" s="32">
        <v>100</v>
      </c>
      <c r="V22" s="32">
        <v>98.83</v>
      </c>
      <c r="W22" s="32">
        <v>100</v>
      </c>
      <c r="X22" s="19" t="s">
        <v>1</v>
      </c>
      <c r="Y22" s="1">
        <v>15</v>
      </c>
      <c r="Z22" s="26"/>
      <c r="AA22" s="2" t="s">
        <v>26</v>
      </c>
    </row>
    <row r="23" spans="1:27" ht="12" customHeight="1">
      <c r="A23" s="2">
        <v>16</v>
      </c>
      <c r="B23" s="20"/>
      <c r="C23" s="18" t="s">
        <v>78</v>
      </c>
      <c r="E23" s="6" t="s">
        <v>49</v>
      </c>
      <c r="F23" s="32" t="s">
        <v>62</v>
      </c>
      <c r="G23" s="32" t="s">
        <v>62</v>
      </c>
      <c r="H23" s="32" t="s">
        <v>62</v>
      </c>
      <c r="I23" s="32">
        <v>87.9</v>
      </c>
      <c r="J23" s="32">
        <v>73.3</v>
      </c>
      <c r="K23" s="32">
        <v>84.2</v>
      </c>
      <c r="L23" s="32">
        <v>90</v>
      </c>
      <c r="M23" s="32">
        <v>91</v>
      </c>
      <c r="N23" s="32">
        <v>91.1</v>
      </c>
      <c r="O23" s="32"/>
      <c r="P23" s="32"/>
      <c r="Q23" s="32">
        <v>89.1</v>
      </c>
      <c r="R23" s="32">
        <v>100</v>
      </c>
      <c r="S23" s="32">
        <v>96.77</v>
      </c>
      <c r="T23" s="32">
        <v>100</v>
      </c>
      <c r="U23" s="32">
        <v>84</v>
      </c>
      <c r="V23" s="32">
        <v>103.57</v>
      </c>
      <c r="W23" s="32">
        <v>91.43</v>
      </c>
      <c r="X23" s="19" t="s">
        <v>1</v>
      </c>
      <c r="Y23" s="2">
        <v>16</v>
      </c>
      <c r="Z23" s="26"/>
      <c r="AA23" s="1" t="s">
        <v>80</v>
      </c>
    </row>
    <row r="24" spans="1:27" s="1" customFormat="1" ht="12" customHeight="1">
      <c r="A24" s="1">
        <v>17</v>
      </c>
      <c r="B24" s="20"/>
      <c r="C24" s="3" t="s">
        <v>27</v>
      </c>
      <c r="E24" s="6" t="s">
        <v>49</v>
      </c>
      <c r="F24" s="32">
        <v>63.4</v>
      </c>
      <c r="G24" s="32">
        <v>63.3</v>
      </c>
      <c r="H24" s="32">
        <v>71.2</v>
      </c>
      <c r="I24" s="32">
        <v>55.6</v>
      </c>
      <c r="J24" s="32">
        <v>50.4</v>
      </c>
      <c r="K24" s="32">
        <v>60.4</v>
      </c>
      <c r="L24" s="32">
        <v>62.1</v>
      </c>
      <c r="M24" s="32">
        <v>51.8</v>
      </c>
      <c r="N24" s="32">
        <v>50</v>
      </c>
      <c r="O24" s="32"/>
      <c r="P24" s="32"/>
      <c r="Q24" s="32">
        <v>53.8</v>
      </c>
      <c r="R24" s="32">
        <v>62.6</v>
      </c>
      <c r="S24" s="32">
        <v>68.49</v>
      </c>
      <c r="T24" s="32">
        <v>75.2</v>
      </c>
      <c r="U24" s="45">
        <f>(851+1175)/(871+1686)*100</f>
        <v>79.2334767305436</v>
      </c>
      <c r="V24" s="45">
        <v>86.27332931968694</v>
      </c>
      <c r="W24" s="45">
        <v>94.66666666666667</v>
      </c>
      <c r="X24" s="19" t="s">
        <v>1</v>
      </c>
      <c r="Y24" s="1">
        <v>17</v>
      </c>
      <c r="Z24" s="27"/>
      <c r="AA24" s="2" t="s">
        <v>28</v>
      </c>
    </row>
    <row r="25" spans="1:27" s="1" customFormat="1" ht="12" customHeight="1">
      <c r="A25" s="1">
        <v>18</v>
      </c>
      <c r="B25" s="20"/>
      <c r="C25" s="3" t="s">
        <v>29</v>
      </c>
      <c r="E25" s="6" t="s">
        <v>49</v>
      </c>
      <c r="F25" s="32">
        <v>91.3</v>
      </c>
      <c r="G25" s="32">
        <v>104.7</v>
      </c>
      <c r="H25" s="32">
        <v>96.8</v>
      </c>
      <c r="I25" s="32">
        <v>97.4</v>
      </c>
      <c r="J25" s="32">
        <v>97.4</v>
      </c>
      <c r="K25" s="32">
        <v>88</v>
      </c>
      <c r="L25" s="32">
        <v>98.6</v>
      </c>
      <c r="M25" s="32">
        <v>95</v>
      </c>
      <c r="N25" s="32">
        <v>101.5</v>
      </c>
      <c r="O25" s="32"/>
      <c r="P25" s="32"/>
      <c r="Q25" s="32">
        <v>95.3</v>
      </c>
      <c r="R25" s="32">
        <v>105.3</v>
      </c>
      <c r="S25" s="32">
        <v>100</v>
      </c>
      <c r="T25" s="32">
        <v>100</v>
      </c>
      <c r="U25" s="32">
        <v>94.74</v>
      </c>
      <c r="V25" s="32">
        <v>110</v>
      </c>
      <c r="W25" s="32">
        <v>100</v>
      </c>
      <c r="X25" s="19" t="s">
        <v>1</v>
      </c>
      <c r="Y25" s="1">
        <v>18</v>
      </c>
      <c r="Z25" s="26"/>
      <c r="AA25" s="2" t="s">
        <v>30</v>
      </c>
    </row>
    <row r="26" spans="1:27" ht="12" customHeight="1">
      <c r="A26" s="2">
        <v>19</v>
      </c>
      <c r="B26" s="20"/>
      <c r="C26" s="3" t="s">
        <v>92</v>
      </c>
      <c r="E26" s="6" t="s">
        <v>49</v>
      </c>
      <c r="F26" s="32">
        <v>68.4</v>
      </c>
      <c r="G26" s="32">
        <v>68.1</v>
      </c>
      <c r="H26" s="32">
        <v>79.2</v>
      </c>
      <c r="I26" s="32">
        <v>92.6</v>
      </c>
      <c r="J26" s="32">
        <v>77.1</v>
      </c>
      <c r="K26" s="32">
        <v>74.3</v>
      </c>
      <c r="L26" s="32">
        <v>73.3</v>
      </c>
      <c r="M26" s="32">
        <v>82.6</v>
      </c>
      <c r="N26" s="32">
        <v>74.2</v>
      </c>
      <c r="O26" s="32"/>
      <c r="P26" s="32"/>
      <c r="Q26" s="32">
        <v>50</v>
      </c>
      <c r="R26" s="32">
        <v>116.7</v>
      </c>
      <c r="S26" s="32">
        <v>70</v>
      </c>
      <c r="T26" s="32">
        <v>80</v>
      </c>
      <c r="U26" s="32">
        <v>88.89</v>
      </c>
      <c r="V26" s="32">
        <v>120</v>
      </c>
      <c r="W26" s="32">
        <v>100</v>
      </c>
      <c r="X26" s="19" t="s">
        <v>1</v>
      </c>
      <c r="Y26" s="2">
        <v>19</v>
      </c>
      <c r="Z26" s="21"/>
      <c r="AA26" s="2" t="s">
        <v>103</v>
      </c>
    </row>
    <row r="27" spans="1:27" s="1" customFormat="1" ht="12" customHeight="1">
      <c r="A27" s="1">
        <v>20</v>
      </c>
      <c r="B27" s="20"/>
      <c r="C27" s="3" t="s">
        <v>93</v>
      </c>
      <c r="E27" s="6" t="s">
        <v>49</v>
      </c>
      <c r="F27" s="32">
        <v>90.6</v>
      </c>
      <c r="G27" s="32">
        <v>92.1</v>
      </c>
      <c r="H27" s="32">
        <v>92.9</v>
      </c>
      <c r="I27" s="32">
        <v>90.7</v>
      </c>
      <c r="J27" s="32">
        <v>91.6</v>
      </c>
      <c r="K27" s="32">
        <v>92.4</v>
      </c>
      <c r="L27" s="32">
        <v>95.5</v>
      </c>
      <c r="M27" s="32">
        <v>94.6</v>
      </c>
      <c r="N27" s="32">
        <v>88.8</v>
      </c>
      <c r="O27" s="32"/>
      <c r="P27" s="32"/>
      <c r="Q27" s="32">
        <v>93.8</v>
      </c>
      <c r="R27" s="32">
        <v>96.6</v>
      </c>
      <c r="S27" s="32">
        <v>97.67</v>
      </c>
      <c r="T27" s="32">
        <v>96.38</v>
      </c>
      <c r="U27" s="32">
        <v>95.35</v>
      </c>
      <c r="V27" s="32">
        <v>99.22</v>
      </c>
      <c r="W27" s="32">
        <v>97.69</v>
      </c>
      <c r="X27" s="19" t="s">
        <v>1</v>
      </c>
      <c r="Y27" s="1">
        <v>20</v>
      </c>
      <c r="Z27" s="26"/>
      <c r="AA27" s="2" t="s">
        <v>104</v>
      </c>
    </row>
    <row r="28" spans="1:27" s="1" customFormat="1" ht="12" customHeight="1">
      <c r="A28" s="1">
        <v>21</v>
      </c>
      <c r="B28" s="14" t="s">
        <v>94</v>
      </c>
      <c r="E28" s="6" t="s">
        <v>3</v>
      </c>
      <c r="F28" s="32">
        <v>14.4</v>
      </c>
      <c r="G28" s="32">
        <v>14.5</v>
      </c>
      <c r="H28" s="32">
        <v>11.8</v>
      </c>
      <c r="I28" s="32">
        <v>10</v>
      </c>
      <c r="J28" s="32">
        <v>9.4</v>
      </c>
      <c r="K28" s="32">
        <v>8.4</v>
      </c>
      <c r="L28" s="32">
        <v>7.8</v>
      </c>
      <c r="M28" s="32">
        <v>6</v>
      </c>
      <c r="N28" s="32">
        <v>4.6</v>
      </c>
      <c r="O28" s="32"/>
      <c r="P28" s="32"/>
      <c r="Q28" s="32">
        <v>4.5</v>
      </c>
      <c r="R28" s="32">
        <v>4.1</v>
      </c>
      <c r="S28" s="32">
        <v>4.16</v>
      </c>
      <c r="T28" s="32">
        <v>4.11</v>
      </c>
      <c r="U28" s="32">
        <v>4.12</v>
      </c>
      <c r="V28" s="32">
        <v>5.032724423481694</v>
      </c>
      <c r="W28" s="32">
        <v>5.753688114844805</v>
      </c>
      <c r="X28" s="19" t="s">
        <v>1</v>
      </c>
      <c r="Y28" s="1">
        <v>21</v>
      </c>
      <c r="Z28" s="26" t="s">
        <v>105</v>
      </c>
      <c r="AA28" s="2"/>
    </row>
    <row r="29" spans="2:27" ht="12" customHeight="1">
      <c r="B29" s="14" t="s">
        <v>63</v>
      </c>
      <c r="C29" s="1"/>
      <c r="F29" s="28"/>
      <c r="G29" s="28"/>
      <c r="H29" s="28"/>
      <c r="I29" s="28"/>
      <c r="J29" s="28"/>
      <c r="K29" s="28"/>
      <c r="L29" s="28"/>
      <c r="M29" s="28"/>
      <c r="N29" s="28"/>
      <c r="Q29" s="28"/>
      <c r="R29" s="28"/>
      <c r="S29" s="28"/>
      <c r="T29" s="28"/>
      <c r="U29" s="28"/>
      <c r="V29" s="28"/>
      <c r="W29" s="28"/>
      <c r="X29" s="25"/>
      <c r="Y29" s="2"/>
      <c r="Z29" s="21" t="s">
        <v>56</v>
      </c>
      <c r="AA29" s="2"/>
    </row>
    <row r="30" spans="1:27" s="1" customFormat="1" ht="12" customHeight="1">
      <c r="A30" s="1">
        <v>22</v>
      </c>
      <c r="B30" s="20"/>
      <c r="C30" s="3" t="s">
        <v>95</v>
      </c>
      <c r="E30" s="6" t="s">
        <v>31</v>
      </c>
      <c r="F30" s="32">
        <v>713.5625181773017</v>
      </c>
      <c r="G30" s="32">
        <v>789.3265446960878</v>
      </c>
      <c r="H30" s="32">
        <v>676.3366320484747</v>
      </c>
      <c r="I30" s="32">
        <v>851.9946298613185</v>
      </c>
      <c r="J30" s="32">
        <v>1114.4562134754212</v>
      </c>
      <c r="K30" s="32">
        <v>1160.3125328871631</v>
      </c>
      <c r="L30" s="32">
        <v>1183.787569756283</v>
      </c>
      <c r="M30" s="32">
        <v>1273.926300345002</v>
      </c>
      <c r="N30" s="32">
        <v>1512.9509219249087</v>
      </c>
      <c r="O30" s="32"/>
      <c r="P30" s="32"/>
      <c r="Q30" s="32">
        <v>1440.4655211053716</v>
      </c>
      <c r="R30" s="32">
        <v>1304.4474179678898</v>
      </c>
      <c r="S30" s="32">
        <v>1535.662562364129</v>
      </c>
      <c r="T30" s="32">
        <v>1282.2725178778087</v>
      </c>
      <c r="U30" s="45">
        <v>1217.1238882936836</v>
      </c>
      <c r="V30" s="45">
        <v>1135.049912114452</v>
      </c>
      <c r="W30" s="45">
        <v>1005.1710830344877</v>
      </c>
      <c r="X30" s="19" t="s">
        <v>50</v>
      </c>
      <c r="Y30" s="1">
        <v>22</v>
      </c>
      <c r="Z30" s="27"/>
      <c r="AA30" s="2" t="s">
        <v>106</v>
      </c>
    </row>
    <row r="31" spans="1:27" s="1" customFormat="1" ht="12" customHeight="1">
      <c r="A31" s="1">
        <v>23</v>
      </c>
      <c r="B31" s="20"/>
      <c r="C31" s="3" t="s">
        <v>71</v>
      </c>
      <c r="E31" s="6" t="s">
        <v>31</v>
      </c>
      <c r="F31" s="32">
        <v>77.09579551268172</v>
      </c>
      <c r="G31" s="32">
        <v>74.71708146973789</v>
      </c>
      <c r="H31" s="32">
        <v>64.17394906582948</v>
      </c>
      <c r="I31" s="32">
        <v>53.04146747849667</v>
      </c>
      <c r="J31" s="32">
        <v>69.90696974905467</v>
      </c>
      <c r="K31" s="32">
        <v>71.67286970869475</v>
      </c>
      <c r="L31" s="32">
        <v>62.714228369231066</v>
      </c>
      <c r="M31" s="32">
        <v>59.58889798115728</v>
      </c>
      <c r="N31" s="32">
        <v>66.29196688349334</v>
      </c>
      <c r="O31" s="32"/>
      <c r="P31" s="32"/>
      <c r="Q31" s="32">
        <v>56.76616445669597</v>
      </c>
      <c r="R31" s="32">
        <v>44.48140125228191</v>
      </c>
      <c r="S31" s="32">
        <v>37.52984728404635</v>
      </c>
      <c r="T31" s="32">
        <v>31.865291883408823</v>
      </c>
      <c r="U31" s="45">
        <v>25</v>
      </c>
      <c r="V31" s="45">
        <v>20.216855852071596</v>
      </c>
      <c r="W31" s="45">
        <v>16.643484823423712</v>
      </c>
      <c r="X31" s="19" t="s">
        <v>50</v>
      </c>
      <c r="Y31" s="1">
        <v>23</v>
      </c>
      <c r="Z31" s="27"/>
      <c r="AA31" s="2" t="s">
        <v>58</v>
      </c>
    </row>
    <row r="32" spans="1:27" s="1" customFormat="1" ht="12" customHeight="1">
      <c r="A32" s="1">
        <v>24</v>
      </c>
      <c r="B32" s="20"/>
      <c r="C32" s="3" t="s">
        <v>72</v>
      </c>
      <c r="E32" s="6" t="s">
        <v>31</v>
      </c>
      <c r="F32" s="32">
        <v>135.3</v>
      </c>
      <c r="G32" s="32">
        <v>135.3</v>
      </c>
      <c r="H32" s="32">
        <v>117.3</v>
      </c>
      <c r="I32" s="32">
        <v>137.4</v>
      </c>
      <c r="J32" s="32">
        <v>170.3</v>
      </c>
      <c r="K32" s="32">
        <v>175.9</v>
      </c>
      <c r="L32" s="32">
        <v>156.94512655709124</v>
      </c>
      <c r="M32" s="32">
        <v>136.2000413656018</v>
      </c>
      <c r="N32" s="32">
        <v>150.8463411557165</v>
      </c>
      <c r="O32" s="32"/>
      <c r="P32" s="32"/>
      <c r="Q32" s="32">
        <v>160.42268797603168</v>
      </c>
      <c r="R32" s="32">
        <v>147.96152982770528</v>
      </c>
      <c r="S32" s="32">
        <v>132.13932674254252</v>
      </c>
      <c r="T32" s="32">
        <v>125.00865798699273</v>
      </c>
      <c r="U32" s="32">
        <v>123.85404703070175</v>
      </c>
      <c r="V32" s="45">
        <v>125.83688524174912</v>
      </c>
      <c r="W32" s="45">
        <v>118.15026380976286</v>
      </c>
      <c r="X32" s="19" t="s">
        <v>50</v>
      </c>
      <c r="Y32" s="1">
        <v>24</v>
      </c>
      <c r="Z32" s="27"/>
      <c r="AA32" s="2" t="s">
        <v>59</v>
      </c>
    </row>
    <row r="33" spans="1:27" ht="12" customHeight="1">
      <c r="A33" s="2">
        <v>25</v>
      </c>
      <c r="B33" s="14" t="s">
        <v>60</v>
      </c>
      <c r="C33" s="1"/>
      <c r="E33" s="6" t="s">
        <v>65</v>
      </c>
      <c r="F33" s="32">
        <v>37.62622273150924</v>
      </c>
      <c r="G33" s="32">
        <v>36.72693790494793</v>
      </c>
      <c r="H33" s="32">
        <v>34.30593534324743</v>
      </c>
      <c r="I33" s="32">
        <v>33.46999049050056</v>
      </c>
      <c r="J33" s="32">
        <v>32.42899265039833</v>
      </c>
      <c r="K33" s="32">
        <v>31.620580036851305</v>
      </c>
      <c r="L33" s="32">
        <v>30.917226841498724</v>
      </c>
      <c r="M33" s="32">
        <v>30.33083430905788</v>
      </c>
      <c r="N33" s="32">
        <v>29.82865944766937</v>
      </c>
      <c r="O33" s="32"/>
      <c r="P33" s="32"/>
      <c r="Q33" s="32">
        <v>30.05220154265549</v>
      </c>
      <c r="R33" s="32">
        <v>29.513432144107856</v>
      </c>
      <c r="S33" s="32">
        <v>30.228721748041227</v>
      </c>
      <c r="T33" s="32">
        <v>29.902111491410903</v>
      </c>
      <c r="U33" s="45">
        <v>30.276153874150484</v>
      </c>
      <c r="V33" s="45">
        <v>29.546721210396836</v>
      </c>
      <c r="W33" s="45">
        <v>29.121426643246803</v>
      </c>
      <c r="X33" s="19" t="s">
        <v>45</v>
      </c>
      <c r="Y33" s="2">
        <v>25</v>
      </c>
      <c r="Z33" s="21" t="s">
        <v>55</v>
      </c>
      <c r="AA33" s="1"/>
    </row>
    <row r="34" spans="1:27" ht="12" customHeight="1">
      <c r="A34" s="2">
        <v>26</v>
      </c>
      <c r="B34" s="14" t="s">
        <v>69</v>
      </c>
      <c r="C34" s="1"/>
      <c r="E34" s="6" t="s">
        <v>3</v>
      </c>
      <c r="F34" s="32">
        <v>7.4</v>
      </c>
      <c r="G34" s="32">
        <v>7.1</v>
      </c>
      <c r="H34" s="32">
        <v>8.4</v>
      </c>
      <c r="I34" s="32">
        <v>8.35</v>
      </c>
      <c r="J34" s="32">
        <v>9.2</v>
      </c>
      <c r="K34" s="32">
        <v>9.55</v>
      </c>
      <c r="L34" s="32">
        <v>9.6</v>
      </c>
      <c r="M34" s="32">
        <v>9.64</v>
      </c>
      <c r="N34" s="32">
        <v>10.02</v>
      </c>
      <c r="O34" s="32"/>
      <c r="P34" s="32"/>
      <c r="Q34" s="32">
        <v>10.39</v>
      </c>
      <c r="R34" s="32">
        <v>10.13</v>
      </c>
      <c r="S34" s="32">
        <v>10.17</v>
      </c>
      <c r="T34" s="32">
        <v>10</v>
      </c>
      <c r="U34" s="32">
        <v>10.15479492120399</v>
      </c>
      <c r="V34" s="45">
        <v>10.352045502720271</v>
      </c>
      <c r="W34" s="45" t="s">
        <v>68</v>
      </c>
      <c r="X34" s="19" t="s">
        <v>1</v>
      </c>
      <c r="Y34" s="2">
        <v>26</v>
      </c>
      <c r="Z34" s="21" t="s">
        <v>66</v>
      </c>
      <c r="AA34" s="1"/>
    </row>
    <row r="35" spans="24:26" ht="12" customHeight="1">
      <c r="X35" s="19"/>
      <c r="Y35" s="13"/>
      <c r="Z35" s="21" t="s">
        <v>67</v>
      </c>
    </row>
    <row r="36" spans="1:28" ht="12" customHeight="1">
      <c r="A36" s="82" t="s">
        <v>32</v>
      </c>
      <c r="B36" s="83"/>
      <c r="C36" s="83"/>
      <c r="D36" s="83"/>
      <c r="E36" s="76" t="s">
        <v>0</v>
      </c>
      <c r="F36" s="78">
        <v>1997</v>
      </c>
      <c r="G36" s="78">
        <v>1998</v>
      </c>
      <c r="H36" s="78">
        <v>1999</v>
      </c>
      <c r="I36" s="78">
        <v>2000</v>
      </c>
      <c r="J36" s="78">
        <v>2001</v>
      </c>
      <c r="K36" s="78">
        <v>2002</v>
      </c>
      <c r="L36" s="78">
        <v>2003</v>
      </c>
      <c r="M36" s="78">
        <v>2004</v>
      </c>
      <c r="N36" s="78">
        <v>2005</v>
      </c>
      <c r="Q36" s="78">
        <v>2006</v>
      </c>
      <c r="R36" s="78">
        <v>2007</v>
      </c>
      <c r="S36" s="78">
        <v>2008</v>
      </c>
      <c r="T36" s="78">
        <v>2009</v>
      </c>
      <c r="U36" s="78">
        <v>2010</v>
      </c>
      <c r="V36" s="78">
        <v>2011</v>
      </c>
      <c r="W36" s="78">
        <v>2012</v>
      </c>
      <c r="X36" s="87" t="s">
        <v>7</v>
      </c>
      <c r="Y36" s="99" t="s">
        <v>33</v>
      </c>
      <c r="Z36" s="99"/>
      <c r="AA36" s="99"/>
      <c r="AB36" s="96"/>
    </row>
    <row r="37" spans="1:28" ht="12" customHeight="1">
      <c r="A37" s="84"/>
      <c r="B37" s="84"/>
      <c r="C37" s="84"/>
      <c r="D37" s="84"/>
      <c r="E37" s="77"/>
      <c r="F37" s="79"/>
      <c r="G37" s="79"/>
      <c r="H37" s="79"/>
      <c r="I37" s="81"/>
      <c r="J37" s="79"/>
      <c r="K37" s="79"/>
      <c r="L37" s="79"/>
      <c r="M37" s="80"/>
      <c r="N37" s="80"/>
      <c r="O37" s="9"/>
      <c r="Q37" s="80"/>
      <c r="R37" s="80"/>
      <c r="S37" s="80"/>
      <c r="T37" s="80"/>
      <c r="U37" s="80"/>
      <c r="V37" s="80"/>
      <c r="W37" s="80"/>
      <c r="X37" s="88"/>
      <c r="Y37" s="100"/>
      <c r="Z37" s="100"/>
      <c r="AA37" s="100"/>
      <c r="AB37" s="101"/>
    </row>
    <row r="38" spans="1:27" ht="12" customHeight="1">
      <c r="A38" s="1">
        <v>27</v>
      </c>
      <c r="B38" s="14" t="s">
        <v>34</v>
      </c>
      <c r="C38" s="1"/>
      <c r="E38" s="6" t="s">
        <v>41</v>
      </c>
      <c r="F38" s="11">
        <v>362487</v>
      </c>
      <c r="G38" s="11">
        <v>336978</v>
      </c>
      <c r="H38" s="11">
        <v>365543</v>
      </c>
      <c r="I38" s="11">
        <v>375188</v>
      </c>
      <c r="J38" s="11">
        <v>362975</v>
      </c>
      <c r="K38" s="11">
        <v>382363</v>
      </c>
      <c r="L38" s="11">
        <v>367158</v>
      </c>
      <c r="M38" s="11">
        <v>377734</v>
      </c>
      <c r="N38" s="11">
        <v>426546</v>
      </c>
      <c r="O38" s="11"/>
      <c r="P38" s="11"/>
      <c r="Q38" s="11">
        <v>474688</v>
      </c>
      <c r="R38" s="11">
        <v>506648</v>
      </c>
      <c r="S38" s="11">
        <v>526143</v>
      </c>
      <c r="T38" s="11">
        <v>518747</v>
      </c>
      <c r="U38" s="11">
        <v>523887</v>
      </c>
      <c r="V38" s="11">
        <v>508257</v>
      </c>
      <c r="W38" s="11">
        <v>494883</v>
      </c>
      <c r="X38" s="19" t="s">
        <v>45</v>
      </c>
      <c r="Y38" s="2">
        <v>27</v>
      </c>
      <c r="Z38" s="21" t="s">
        <v>46</v>
      </c>
      <c r="AA38" s="2"/>
    </row>
    <row r="39" spans="2:26" s="1" customFormat="1" ht="12" customHeight="1">
      <c r="B39" s="14" t="s">
        <v>35</v>
      </c>
      <c r="E39" s="5"/>
      <c r="F39" s="11"/>
      <c r="G39" s="11"/>
      <c r="H39" s="11"/>
      <c r="I39" s="52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9"/>
      <c r="Z39" s="26" t="s">
        <v>57</v>
      </c>
    </row>
    <row r="40" spans="1:27" s="1" customFormat="1" ht="12" customHeight="1">
      <c r="A40" s="1">
        <v>28</v>
      </c>
      <c r="B40" s="20"/>
      <c r="C40" s="3" t="s">
        <v>9</v>
      </c>
      <c r="E40" s="6" t="s">
        <v>41</v>
      </c>
      <c r="F40" s="11">
        <v>187238</v>
      </c>
      <c r="G40" s="11">
        <v>142499</v>
      </c>
      <c r="H40" s="11">
        <v>142172</v>
      </c>
      <c r="I40" s="34">
        <v>150795</v>
      </c>
      <c r="J40" s="34">
        <v>157437</v>
      </c>
      <c r="K40" s="34">
        <v>153003</v>
      </c>
      <c r="L40" s="34">
        <v>136258</v>
      </c>
      <c r="M40" s="34">
        <v>139454</v>
      </c>
      <c r="N40" s="34">
        <v>158817</v>
      </c>
      <c r="O40" s="34"/>
      <c r="P40" s="34"/>
      <c r="Q40" s="34">
        <v>189943</v>
      </c>
      <c r="R40" s="34">
        <v>221486</v>
      </c>
      <c r="S40" s="34">
        <v>231813</v>
      </c>
      <c r="T40" s="34">
        <v>216540</v>
      </c>
      <c r="U40" s="34">
        <v>218443</v>
      </c>
      <c r="V40" s="34">
        <v>211783</v>
      </c>
      <c r="W40" s="34">
        <v>203760</v>
      </c>
      <c r="X40" s="19" t="s">
        <v>45</v>
      </c>
      <c r="Y40" s="1">
        <v>28</v>
      </c>
      <c r="AA40" s="1" t="s">
        <v>43</v>
      </c>
    </row>
    <row r="41" spans="1:27" ht="12" customHeight="1">
      <c r="A41" s="1">
        <v>29</v>
      </c>
      <c r="B41" s="20"/>
      <c r="C41" s="3" t="s">
        <v>96</v>
      </c>
      <c r="E41" s="40" t="s">
        <v>44</v>
      </c>
      <c r="F41" s="11">
        <v>37935</v>
      </c>
      <c r="G41" s="11">
        <v>13981</v>
      </c>
      <c r="H41" s="11">
        <v>10439</v>
      </c>
      <c r="I41" s="11">
        <v>15817</v>
      </c>
      <c r="J41" s="11">
        <v>14544</v>
      </c>
      <c r="K41" s="11">
        <v>13750</v>
      </c>
      <c r="L41" s="11">
        <v>14974</v>
      </c>
      <c r="M41" s="11">
        <v>23207</v>
      </c>
      <c r="N41" s="11">
        <v>29503</v>
      </c>
      <c r="O41" s="11"/>
      <c r="P41" s="11"/>
      <c r="Q41" s="11">
        <v>28842</v>
      </c>
      <c r="R41" s="11">
        <v>40175</v>
      </c>
      <c r="S41" s="11">
        <v>47469</v>
      </c>
      <c r="T41" s="11">
        <v>40443</v>
      </c>
      <c r="U41" s="11">
        <v>43694</v>
      </c>
      <c r="V41" s="11">
        <v>42960</v>
      </c>
      <c r="W41" s="11">
        <v>43025</v>
      </c>
      <c r="X41" s="39" t="s">
        <v>45</v>
      </c>
      <c r="Y41" s="1">
        <v>29</v>
      </c>
      <c r="Z41" s="26"/>
      <c r="AA41" s="1" t="s">
        <v>81</v>
      </c>
    </row>
    <row r="42" spans="1:28" ht="12" customHeight="1">
      <c r="A42" s="7">
        <v>30</v>
      </c>
      <c r="B42" s="41" t="s">
        <v>40</v>
      </c>
      <c r="C42" s="7"/>
      <c r="D42" s="7"/>
      <c r="E42" s="23" t="s">
        <v>39</v>
      </c>
      <c r="F42" s="42">
        <v>51.7</v>
      </c>
      <c r="G42" s="42">
        <v>42.3</v>
      </c>
      <c r="H42" s="42">
        <v>38.9</v>
      </c>
      <c r="I42" s="42">
        <v>40.2</v>
      </c>
      <c r="J42" s="42">
        <v>43.4</v>
      </c>
      <c r="K42" s="42">
        <v>40</v>
      </c>
      <c r="L42" s="42">
        <v>37.1</v>
      </c>
      <c r="M42" s="42">
        <v>36.9</v>
      </c>
      <c r="N42" s="42">
        <v>37.2</v>
      </c>
      <c r="O42" s="28"/>
      <c r="P42" s="28"/>
      <c r="Q42" s="42">
        <v>40</v>
      </c>
      <c r="R42" s="42">
        <v>43.7</v>
      </c>
      <c r="S42" s="42">
        <v>44.06</v>
      </c>
      <c r="T42" s="42">
        <v>41.74</v>
      </c>
      <c r="U42" s="42">
        <f>U40/U38*100</f>
        <v>41.6965872411417</v>
      </c>
      <c r="V42" s="42">
        <f>V40/V38*100</f>
        <v>41.66848661208798</v>
      </c>
      <c r="W42" s="42">
        <f>W40/W38*100</f>
        <v>41.173368250677434</v>
      </c>
      <c r="X42" s="35" t="s">
        <v>1</v>
      </c>
      <c r="Y42" s="7">
        <v>30</v>
      </c>
      <c r="Z42" s="29" t="s">
        <v>38</v>
      </c>
      <c r="AA42" s="33"/>
      <c r="AB42" s="7"/>
    </row>
    <row r="43" spans="1:27" ht="12" customHeight="1">
      <c r="A43" s="3" t="s">
        <v>64</v>
      </c>
      <c r="B43" s="27"/>
      <c r="C43" s="5"/>
      <c r="D43" s="95" t="s">
        <v>89</v>
      </c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2"/>
      <c r="P43" s="9"/>
      <c r="Q43" s="4" t="s">
        <v>84</v>
      </c>
      <c r="R43" s="24"/>
      <c r="S43" s="2"/>
      <c r="T43" s="2"/>
      <c r="U43" s="2"/>
      <c r="V43" s="2"/>
      <c r="W43" s="2"/>
      <c r="X43" s="2"/>
      <c r="Y43" s="2"/>
      <c r="Z43" s="2"/>
      <c r="AA43" s="21"/>
    </row>
    <row r="44" spans="2:27" s="1" customFormat="1" ht="12" customHeight="1">
      <c r="B44" s="20"/>
      <c r="D44" s="3" t="s">
        <v>90</v>
      </c>
      <c r="E44" s="5"/>
      <c r="F44" s="12"/>
      <c r="G44" s="12"/>
      <c r="H44" s="12"/>
      <c r="I44" s="12"/>
      <c r="J44" s="12"/>
      <c r="K44" s="12"/>
      <c r="L44" s="12"/>
      <c r="M44" s="12"/>
      <c r="O44" s="12"/>
      <c r="P44" s="12"/>
      <c r="Q44" s="1" t="s">
        <v>97</v>
      </c>
      <c r="S44" s="16"/>
      <c r="T44" s="16"/>
      <c r="U44" s="16"/>
      <c r="V44" s="16"/>
      <c r="W44" s="16"/>
      <c r="X44" s="16"/>
      <c r="Y44" s="19"/>
      <c r="Z44" s="11"/>
      <c r="AA44" s="26"/>
    </row>
    <row r="45" spans="2:27" s="1" customFormat="1" ht="12" customHeight="1">
      <c r="B45" s="20"/>
      <c r="D45" s="5" t="s">
        <v>73</v>
      </c>
      <c r="E45" s="5"/>
      <c r="Q45" s="5" t="s">
        <v>79</v>
      </c>
      <c r="V45" s="16"/>
      <c r="W45" s="16"/>
      <c r="X45" s="16"/>
      <c r="Y45" s="19"/>
      <c r="Z45" s="11"/>
      <c r="AA45" s="21"/>
    </row>
    <row r="46" spans="2:27" s="1" customFormat="1" ht="12" customHeight="1">
      <c r="B46" s="20"/>
      <c r="D46" s="49" t="s">
        <v>74</v>
      </c>
      <c r="E46" s="5"/>
      <c r="Q46" s="5" t="s">
        <v>98</v>
      </c>
      <c r="T46" s="16"/>
      <c r="U46" s="16"/>
      <c r="V46" s="16"/>
      <c r="W46" s="16"/>
      <c r="X46" s="16"/>
      <c r="Y46" s="19"/>
      <c r="Z46" s="11"/>
      <c r="AA46" s="26"/>
    </row>
    <row r="47" spans="2:27" ht="12" customHeight="1">
      <c r="B47" s="27"/>
      <c r="D47" s="49" t="s">
        <v>75</v>
      </c>
      <c r="F47" s="11"/>
      <c r="G47" s="11"/>
      <c r="H47" s="11"/>
      <c r="I47" s="11"/>
      <c r="J47" s="11"/>
      <c r="K47" s="11"/>
      <c r="L47" s="11"/>
      <c r="M47" s="11"/>
      <c r="O47" s="11"/>
      <c r="P47" s="11"/>
      <c r="Q47" s="5" t="s">
        <v>88</v>
      </c>
      <c r="R47" s="11"/>
      <c r="S47" s="11"/>
      <c r="T47" s="11"/>
      <c r="U47" s="11"/>
      <c r="V47" s="11"/>
      <c r="W47" s="11"/>
      <c r="X47" s="36"/>
      <c r="Y47" s="19"/>
      <c r="Z47" s="11"/>
      <c r="AA47" s="21"/>
    </row>
    <row r="48" spans="2:27" ht="12" customHeight="1">
      <c r="B48" s="27"/>
      <c r="D48" s="49" t="s">
        <v>76</v>
      </c>
      <c r="F48" s="11"/>
      <c r="G48" s="11"/>
      <c r="H48" s="11"/>
      <c r="I48" s="11"/>
      <c r="J48" s="11"/>
      <c r="K48" s="11"/>
      <c r="L48" s="11"/>
      <c r="M48" s="11"/>
      <c r="O48" s="11"/>
      <c r="P48" s="11"/>
      <c r="Q48" s="97" t="s">
        <v>85</v>
      </c>
      <c r="R48" s="98"/>
      <c r="S48" s="98"/>
      <c r="T48" s="98"/>
      <c r="U48" s="98"/>
      <c r="V48" s="98"/>
      <c r="W48" s="98"/>
      <c r="X48" s="98"/>
      <c r="Y48" s="98"/>
      <c r="Z48" s="98"/>
      <c r="AA48" s="98"/>
    </row>
    <row r="49" spans="2:27" ht="12" customHeight="1">
      <c r="B49" s="20"/>
      <c r="D49" s="49" t="s">
        <v>77</v>
      </c>
      <c r="P49" s="1"/>
      <c r="Q49" s="5" t="s">
        <v>87</v>
      </c>
      <c r="Y49" s="19"/>
      <c r="Z49" s="13"/>
      <c r="AA49" s="11"/>
    </row>
    <row r="50" spans="2:27" ht="12" customHeight="1">
      <c r="B50" s="20"/>
      <c r="D50" s="3" t="s">
        <v>47</v>
      </c>
      <c r="E50" s="8"/>
      <c r="K50" s="2"/>
      <c r="L50" s="2"/>
      <c r="M50" s="2"/>
      <c r="O50" s="2"/>
      <c r="P50" s="1"/>
      <c r="Q50" s="5" t="s">
        <v>86</v>
      </c>
      <c r="Y50" s="19"/>
      <c r="Z50" s="13"/>
      <c r="AA50" s="31"/>
    </row>
    <row r="51" spans="2:27" ht="12.75" customHeight="1">
      <c r="B51" s="20"/>
      <c r="D51" s="5"/>
      <c r="F51" s="12"/>
      <c r="G51" s="12"/>
      <c r="H51" s="12"/>
      <c r="I51" s="12"/>
      <c r="J51" s="12"/>
      <c r="K51" s="12"/>
      <c r="L51" s="12"/>
      <c r="M51" s="12"/>
      <c r="O51" s="12"/>
      <c r="Q51" s="4" t="s">
        <v>99</v>
      </c>
      <c r="R51" s="24"/>
      <c r="S51" s="2"/>
      <c r="T51" s="2"/>
      <c r="U51" s="2"/>
      <c r="V51" s="2"/>
      <c r="W51" s="2"/>
      <c r="X51" s="2"/>
      <c r="Y51" s="2"/>
      <c r="Z51" s="2"/>
      <c r="AA51" s="21"/>
    </row>
    <row r="52" spans="6:27" ht="12" customHeight="1">
      <c r="F52" s="46"/>
      <c r="G52" s="36"/>
      <c r="H52" s="36"/>
      <c r="I52" s="36"/>
      <c r="J52" s="36"/>
      <c r="K52" s="36"/>
      <c r="L52" s="36"/>
      <c r="M52" s="36"/>
      <c r="N52" s="36"/>
      <c r="Q52" s="1"/>
      <c r="S52" s="3"/>
      <c r="T52" s="36"/>
      <c r="U52" s="36"/>
      <c r="V52" s="36"/>
      <c r="W52" s="36"/>
      <c r="X52" s="36"/>
      <c r="Y52" s="36"/>
      <c r="Z52" s="11"/>
      <c r="AA52" s="26"/>
    </row>
    <row r="53" spans="3:27" ht="12" customHeight="1">
      <c r="C53" s="1"/>
      <c r="F53" s="32"/>
      <c r="G53" s="32"/>
      <c r="H53" s="32"/>
      <c r="I53" s="51"/>
      <c r="J53" s="51"/>
      <c r="K53" s="51"/>
      <c r="L53" s="51"/>
      <c r="M53" s="51"/>
      <c r="N53" s="51"/>
      <c r="O53" s="36"/>
      <c r="P53" s="36"/>
      <c r="Q53" s="51"/>
      <c r="R53" s="51"/>
      <c r="S53" s="51"/>
      <c r="T53" s="51"/>
      <c r="U53" s="51"/>
      <c r="V53" s="51"/>
      <c r="W53" s="51"/>
      <c r="AA53" s="11"/>
    </row>
    <row r="54" spans="6:27" ht="12" customHeight="1">
      <c r="F54" s="12"/>
      <c r="G54" s="12"/>
      <c r="H54" s="12"/>
      <c r="I54" s="12"/>
      <c r="J54" s="12"/>
      <c r="K54" s="12"/>
      <c r="L54" s="12"/>
      <c r="M54" s="12"/>
      <c r="N54" s="12"/>
      <c r="Q54" s="36"/>
      <c r="R54" s="36"/>
      <c r="S54" s="36"/>
      <c r="T54" s="36"/>
      <c r="U54" s="36"/>
      <c r="V54" s="36"/>
      <c r="W54" s="36"/>
      <c r="X54" s="36"/>
      <c r="Y54" s="36"/>
      <c r="AA54" s="11"/>
    </row>
    <row r="55" spans="6:27" ht="12" customHeight="1">
      <c r="F55" s="12"/>
      <c r="G55" s="12"/>
      <c r="H55" s="12"/>
      <c r="I55" s="12"/>
      <c r="J55" s="12"/>
      <c r="K55" s="12"/>
      <c r="L55" s="12"/>
      <c r="M55" s="12"/>
      <c r="N55" s="12"/>
      <c r="Q55" s="36"/>
      <c r="R55" s="36"/>
      <c r="S55" s="36"/>
      <c r="T55" s="36"/>
      <c r="U55" s="36"/>
      <c r="V55" s="36"/>
      <c r="W55" s="36"/>
      <c r="X55" s="36"/>
      <c r="Y55" s="36"/>
      <c r="AA55" s="11"/>
    </row>
    <row r="56" spans="3:27" ht="12" customHeight="1">
      <c r="C56" s="1"/>
      <c r="F56" s="12"/>
      <c r="G56" s="12"/>
      <c r="H56" s="12"/>
      <c r="I56" s="12"/>
      <c r="J56" s="12"/>
      <c r="K56" s="12"/>
      <c r="L56" s="12"/>
      <c r="M56" s="12"/>
      <c r="N56" s="12"/>
      <c r="O56" s="12"/>
      <c r="Q56" s="12"/>
      <c r="R56" s="12"/>
      <c r="S56" s="12"/>
      <c r="T56" s="12"/>
      <c r="U56" s="12"/>
      <c r="V56" s="12"/>
      <c r="W56" s="12"/>
      <c r="AA56" s="11"/>
    </row>
    <row r="57" spans="6:28" ht="12" customHeight="1">
      <c r="F57" s="12"/>
      <c r="G57" s="12"/>
      <c r="H57" s="12"/>
      <c r="I57" s="12"/>
      <c r="J57" s="12"/>
      <c r="K57" s="12"/>
      <c r="L57" s="12"/>
      <c r="M57" s="12"/>
      <c r="N57" s="1"/>
      <c r="O57" s="12"/>
      <c r="Q57" s="11"/>
      <c r="R57" s="11"/>
      <c r="S57" s="11"/>
      <c r="T57" s="11"/>
      <c r="U57" s="11"/>
      <c r="V57" s="11"/>
      <c r="W57" s="11"/>
      <c r="X57" s="11"/>
      <c r="Y57" s="11"/>
      <c r="AA57" s="11"/>
      <c r="AB57" s="1"/>
    </row>
    <row r="58" spans="2:27" s="1" customFormat="1" ht="12" customHeight="1">
      <c r="B58" s="20"/>
      <c r="F58" s="11"/>
      <c r="G58" s="11"/>
      <c r="H58" s="11"/>
      <c r="I58" s="11"/>
      <c r="J58" s="11"/>
      <c r="K58" s="11"/>
      <c r="L58" s="11"/>
      <c r="M58" s="11"/>
      <c r="O58" s="11"/>
      <c r="Q58" s="36"/>
      <c r="R58" s="36"/>
      <c r="S58" s="36"/>
      <c r="T58" s="36"/>
      <c r="U58" s="36"/>
      <c r="V58" s="36"/>
      <c r="W58" s="36"/>
      <c r="X58" s="36"/>
      <c r="Y58" s="36"/>
      <c r="Z58" s="19"/>
      <c r="AA58" s="11"/>
    </row>
    <row r="59" spans="2:27" s="1" customFormat="1" ht="12" customHeight="1">
      <c r="B59" s="20"/>
      <c r="F59" s="11"/>
      <c r="G59" s="11"/>
      <c r="H59" s="11"/>
      <c r="I59" s="11"/>
      <c r="J59" s="11"/>
      <c r="K59" s="11"/>
      <c r="L59" s="11"/>
      <c r="M59" s="11"/>
      <c r="O59" s="11"/>
      <c r="Q59" s="11"/>
      <c r="R59" s="11"/>
      <c r="S59" s="11"/>
      <c r="T59" s="11"/>
      <c r="U59" s="11"/>
      <c r="V59" s="11"/>
      <c r="W59" s="11"/>
      <c r="X59" s="11"/>
      <c r="Y59" s="11"/>
      <c r="Z59" s="19"/>
      <c r="AA59" s="11"/>
    </row>
    <row r="60" spans="2:28" s="1" customFormat="1" ht="12" customHeight="1">
      <c r="B60" s="20"/>
      <c r="F60" s="11"/>
      <c r="G60" s="11"/>
      <c r="H60" s="11"/>
      <c r="I60" s="11"/>
      <c r="J60" s="11"/>
      <c r="K60" s="11"/>
      <c r="L60" s="11"/>
      <c r="M60" s="11"/>
      <c r="O60" s="11"/>
      <c r="Z60" s="11"/>
      <c r="AA60" s="11"/>
      <c r="AB60" s="11"/>
    </row>
    <row r="61" spans="1:31" s="1" customFormat="1" ht="12" customHeight="1">
      <c r="A61" s="2"/>
      <c r="B61" s="15"/>
      <c r="C61" s="2"/>
      <c r="Q61" s="11"/>
      <c r="R61" s="11"/>
      <c r="S61" s="11"/>
      <c r="T61" s="11"/>
      <c r="U61" s="11"/>
      <c r="V61" s="11"/>
      <c r="W61" s="11"/>
      <c r="X61" s="11"/>
      <c r="Y61" s="11"/>
      <c r="Z61" s="19"/>
      <c r="AA61" s="11"/>
      <c r="AC61" s="12"/>
      <c r="AD61" s="12"/>
      <c r="AE61" s="12"/>
    </row>
    <row r="62" spans="2:28" s="1" customFormat="1" ht="12" customHeight="1">
      <c r="B62" s="20"/>
      <c r="F62" s="11"/>
      <c r="G62" s="11"/>
      <c r="H62" s="11"/>
      <c r="I62" s="11"/>
      <c r="J62" s="11"/>
      <c r="K62" s="11"/>
      <c r="L62" s="11"/>
      <c r="M62" s="11"/>
      <c r="N62" s="8"/>
      <c r="O62" s="11"/>
      <c r="Q62" s="8"/>
      <c r="R62" s="8"/>
      <c r="S62" s="8"/>
      <c r="T62" s="8"/>
      <c r="U62" s="8"/>
      <c r="V62" s="8"/>
      <c r="W62" s="8"/>
      <c r="X62" s="8"/>
      <c r="Y62" s="8"/>
      <c r="Z62" s="19"/>
      <c r="AA62" s="13"/>
      <c r="AB62" s="2"/>
    </row>
    <row r="63" spans="14:28" ht="12" customHeight="1">
      <c r="N63" s="1"/>
      <c r="Q63" s="1"/>
      <c r="R63" s="1"/>
      <c r="S63" s="1"/>
      <c r="T63" s="1"/>
      <c r="U63" s="1"/>
      <c r="V63" s="1"/>
      <c r="W63" s="1"/>
      <c r="X63" s="1"/>
      <c r="Y63" s="1"/>
      <c r="AB63" s="1"/>
    </row>
    <row r="64" spans="2:26" s="1" customFormat="1" ht="12" customHeight="1">
      <c r="B64" s="20"/>
      <c r="Z64" s="19"/>
    </row>
    <row r="65" spans="1:28" s="37" customFormat="1" ht="12" customHeight="1">
      <c r="A65" s="92" t="s">
        <v>107</v>
      </c>
      <c r="B65" s="92"/>
      <c r="C65" s="92"/>
      <c r="D65" s="92"/>
      <c r="N65" s="8"/>
      <c r="Q65" s="8"/>
      <c r="R65" s="8"/>
      <c r="S65" s="8"/>
      <c r="T65" s="8"/>
      <c r="U65" s="8"/>
      <c r="V65" s="8"/>
      <c r="W65" s="8"/>
      <c r="X65" s="8"/>
      <c r="Y65" s="8"/>
      <c r="Z65" s="19"/>
      <c r="AA65" s="13"/>
      <c r="AB65" s="38" t="s">
        <v>108</v>
      </c>
    </row>
    <row r="66" spans="1:28" s="37" customFormat="1" ht="12" customHeight="1">
      <c r="A66" s="92"/>
      <c r="B66" s="92"/>
      <c r="C66" s="92"/>
      <c r="D66" s="92"/>
      <c r="N66" s="8"/>
      <c r="Q66" s="8"/>
      <c r="R66" s="8"/>
      <c r="S66" s="8"/>
      <c r="T66" s="8"/>
      <c r="U66" s="8"/>
      <c r="V66" s="8"/>
      <c r="W66" s="8"/>
      <c r="X66" s="8"/>
      <c r="Y66" s="8"/>
      <c r="Z66" s="19"/>
      <c r="AA66" s="13"/>
      <c r="AB66" s="38"/>
    </row>
    <row r="67" spans="1:28" s="37" customFormat="1" ht="12" customHeight="1">
      <c r="A67" s="2"/>
      <c r="B67" s="15"/>
      <c r="C67" s="2"/>
      <c r="D67" s="1"/>
      <c r="E67" s="5"/>
      <c r="F67" s="8"/>
      <c r="G67" s="8"/>
      <c r="H67" s="8"/>
      <c r="I67" s="8"/>
      <c r="J67" s="8"/>
      <c r="K67" s="8"/>
      <c r="L67" s="8"/>
      <c r="M67" s="8"/>
      <c r="N67" s="8"/>
      <c r="O67" s="8"/>
      <c r="Q67" s="8"/>
      <c r="R67" s="8"/>
      <c r="S67" s="8"/>
      <c r="T67" s="8"/>
      <c r="U67" s="8"/>
      <c r="V67" s="8"/>
      <c r="W67" s="8"/>
      <c r="X67" s="8"/>
      <c r="Y67" s="8"/>
      <c r="Z67" s="19"/>
      <c r="AA67" s="13"/>
      <c r="AB67" s="38"/>
    </row>
  </sheetData>
  <sheetProtection/>
  <mergeCells count="46">
    <mergeCell ref="Q48:AA48"/>
    <mergeCell ref="X36:X37"/>
    <mergeCell ref="W2:W3"/>
    <mergeCell ref="U36:U37"/>
    <mergeCell ref="U2:U3"/>
    <mergeCell ref="V36:V37"/>
    <mergeCell ref="Y36:AB37"/>
    <mergeCell ref="Y2:AB3"/>
    <mergeCell ref="A66:D66"/>
    <mergeCell ref="N2:N3"/>
    <mergeCell ref="A2:D3"/>
    <mergeCell ref="L36:L37"/>
    <mergeCell ref="N36:N37"/>
    <mergeCell ref="H2:H3"/>
    <mergeCell ref="K36:K37"/>
    <mergeCell ref="M2:M3"/>
    <mergeCell ref="A65:D65"/>
    <mergeCell ref="D43:N43"/>
    <mergeCell ref="A36:D37"/>
    <mergeCell ref="AA1:AB1"/>
    <mergeCell ref="X2:X3"/>
    <mergeCell ref="L2:L3"/>
    <mergeCell ref="K2:K3"/>
    <mergeCell ref="V2:V3"/>
    <mergeCell ref="A1:D1"/>
    <mergeCell ref="E2:E3"/>
    <mergeCell ref="W36:W37"/>
    <mergeCell ref="S2:S3"/>
    <mergeCell ref="G36:G37"/>
    <mergeCell ref="H36:H37"/>
    <mergeCell ref="J2:J3"/>
    <mergeCell ref="I2:I3"/>
    <mergeCell ref="G2:G3"/>
    <mergeCell ref="M36:M37"/>
    <mergeCell ref="I36:I37"/>
    <mergeCell ref="J36:J37"/>
    <mergeCell ref="E36:E37"/>
    <mergeCell ref="F2:F3"/>
    <mergeCell ref="F36:F37"/>
    <mergeCell ref="T36:T37"/>
    <mergeCell ref="R2:R3"/>
    <mergeCell ref="R36:R37"/>
    <mergeCell ref="Q36:Q37"/>
    <mergeCell ref="Q2:Q3"/>
    <mergeCell ref="T2:T3"/>
    <mergeCell ref="S36:S3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70"/>
  <sheetViews>
    <sheetView zoomScale="125" zoomScaleNormal="12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D1"/>
    </sheetView>
  </sheetViews>
  <sheetFormatPr defaultColWidth="9.00390625" defaultRowHeight="16.5"/>
  <cols>
    <col min="1" max="1" width="1.625" style="2" customWidth="1"/>
    <col min="2" max="2" width="1.625" style="15" customWidth="1"/>
    <col min="3" max="3" width="1.625" style="2" customWidth="1"/>
    <col min="4" max="4" width="26.625" style="1" customWidth="1"/>
    <col min="5" max="5" width="6.125" style="5" customWidth="1"/>
    <col min="6" max="14" width="6.125" style="8" customWidth="1"/>
    <col min="15" max="15" width="2.125" style="8" customWidth="1"/>
    <col min="16" max="16" width="3.125" style="8" customWidth="1"/>
    <col min="17" max="23" width="6.125" style="8" customWidth="1"/>
    <col min="24" max="24" width="8.375" style="8" customWidth="1"/>
    <col min="25" max="25" width="1.625" style="19" customWidth="1"/>
    <col min="26" max="28" width="1.625" style="13" customWidth="1"/>
    <col min="29" max="29" width="33.875" style="2" customWidth="1"/>
    <col min="30" max="16384" width="9.00390625" style="2" customWidth="1"/>
  </cols>
  <sheetData>
    <row r="1" spans="1:29" ht="34.5" customHeight="1">
      <c r="A1" s="89" t="s">
        <v>109</v>
      </c>
      <c r="B1" s="90"/>
      <c r="C1" s="90"/>
      <c r="D1" s="91"/>
      <c r="N1" s="12"/>
      <c r="Q1" s="12"/>
      <c r="R1" s="12"/>
      <c r="S1" s="12"/>
      <c r="T1" s="12"/>
      <c r="U1" s="12"/>
      <c r="V1" s="12"/>
      <c r="W1" s="12"/>
      <c r="X1" s="12"/>
      <c r="Z1" s="85" t="s">
        <v>110</v>
      </c>
      <c r="AA1" s="85"/>
      <c r="AB1" s="85"/>
      <c r="AC1" s="86"/>
    </row>
    <row r="2" spans="1:29" ht="12" customHeight="1">
      <c r="A2" s="82" t="s">
        <v>111</v>
      </c>
      <c r="B2" s="93"/>
      <c r="C2" s="82" t="s">
        <v>9</v>
      </c>
      <c r="D2" s="93"/>
      <c r="E2" s="76" t="s">
        <v>0</v>
      </c>
      <c r="F2" s="78">
        <v>1997</v>
      </c>
      <c r="G2" s="78">
        <v>1998</v>
      </c>
      <c r="H2" s="78">
        <v>1999</v>
      </c>
      <c r="I2" s="78">
        <v>2000</v>
      </c>
      <c r="J2" s="78">
        <v>2001</v>
      </c>
      <c r="K2" s="78">
        <v>2002</v>
      </c>
      <c r="L2" s="78">
        <v>2003</v>
      </c>
      <c r="M2" s="78">
        <v>2004</v>
      </c>
      <c r="N2" s="78">
        <v>2005</v>
      </c>
      <c r="Q2" s="78">
        <v>2006</v>
      </c>
      <c r="R2" s="78">
        <v>2007</v>
      </c>
      <c r="S2" s="78">
        <v>2008</v>
      </c>
      <c r="T2" s="78">
        <v>2009</v>
      </c>
      <c r="U2" s="78">
        <v>2010</v>
      </c>
      <c r="V2" s="78">
        <v>2011</v>
      </c>
      <c r="W2" s="78">
        <v>2012</v>
      </c>
      <c r="X2" s="87" t="s">
        <v>7</v>
      </c>
      <c r="Y2" s="99" t="s">
        <v>112</v>
      </c>
      <c r="Z2" s="99"/>
      <c r="AA2" s="99"/>
      <c r="AB2" s="99"/>
      <c r="AC2" s="96"/>
    </row>
    <row r="3" spans="1:29" ht="12" customHeight="1">
      <c r="A3" s="94">
        <v>2</v>
      </c>
      <c r="B3" s="94"/>
      <c r="C3" s="102" t="s">
        <v>2</v>
      </c>
      <c r="D3" s="94"/>
      <c r="E3" s="77"/>
      <c r="F3" s="80"/>
      <c r="G3" s="80"/>
      <c r="H3" s="80"/>
      <c r="I3" s="80"/>
      <c r="J3" s="80"/>
      <c r="K3" s="80"/>
      <c r="L3" s="80"/>
      <c r="M3" s="80"/>
      <c r="N3" s="80"/>
      <c r="O3" s="9"/>
      <c r="Q3" s="80"/>
      <c r="R3" s="80"/>
      <c r="S3" s="80"/>
      <c r="T3" s="80"/>
      <c r="U3" s="80">
        <v>20</v>
      </c>
      <c r="V3" s="80">
        <v>20</v>
      </c>
      <c r="W3" s="80">
        <v>20</v>
      </c>
      <c r="X3" s="88"/>
      <c r="Y3" s="100"/>
      <c r="Z3" s="100"/>
      <c r="AA3" s="100"/>
      <c r="AB3" s="100"/>
      <c r="AC3" s="101"/>
    </row>
    <row r="4" spans="2:28" ht="12" customHeight="1">
      <c r="B4" s="55" t="s">
        <v>113</v>
      </c>
      <c r="C4" s="5"/>
      <c r="D4" s="5"/>
      <c r="F4" s="28"/>
      <c r="G4" s="28"/>
      <c r="H4" s="28"/>
      <c r="I4" s="28"/>
      <c r="J4" s="28"/>
      <c r="K4" s="28"/>
      <c r="L4" s="28"/>
      <c r="M4" s="28"/>
      <c r="N4" s="36"/>
      <c r="Q4" s="36"/>
      <c r="R4" s="36"/>
      <c r="S4" s="36"/>
      <c r="T4" s="36"/>
      <c r="U4" s="36"/>
      <c r="V4" s="36"/>
      <c r="W4" s="36"/>
      <c r="X4" s="19"/>
      <c r="Y4" s="2"/>
      <c r="Z4" s="21" t="s">
        <v>114</v>
      </c>
      <c r="AA4" s="4"/>
      <c r="AB4" s="2"/>
    </row>
    <row r="5" spans="1:28" ht="12" customHeight="1">
      <c r="A5" s="2">
        <v>31</v>
      </c>
      <c r="C5" s="6" t="s">
        <v>9</v>
      </c>
      <c r="E5" s="6" t="s">
        <v>41</v>
      </c>
      <c r="F5" s="11">
        <v>147002</v>
      </c>
      <c r="G5" s="11">
        <v>118435</v>
      </c>
      <c r="H5" s="11">
        <v>105900</v>
      </c>
      <c r="I5" s="11">
        <v>122076</v>
      </c>
      <c r="J5" s="11">
        <v>128453</v>
      </c>
      <c r="K5" s="11">
        <v>127127</v>
      </c>
      <c r="L5" s="11">
        <v>131680</v>
      </c>
      <c r="M5" s="11">
        <v>115181</v>
      </c>
      <c r="N5" s="11">
        <v>126978</v>
      </c>
      <c r="O5" s="11"/>
      <c r="P5" s="11"/>
      <c r="Q5" s="11">
        <v>145741</v>
      </c>
      <c r="R5" s="11">
        <v>173711</v>
      </c>
      <c r="S5" s="11">
        <v>198685</v>
      </c>
      <c r="T5" s="11">
        <v>190474</v>
      </c>
      <c r="U5" s="11">
        <v>180081</v>
      </c>
      <c r="V5" s="11">
        <v>175300</v>
      </c>
      <c r="W5" s="11">
        <v>173864</v>
      </c>
      <c r="X5" s="19" t="s">
        <v>115</v>
      </c>
      <c r="Y5" s="2">
        <v>31</v>
      </c>
      <c r="Z5" s="11"/>
      <c r="AA5" s="4" t="s">
        <v>12</v>
      </c>
      <c r="AB5" s="2"/>
    </row>
    <row r="6" spans="1:28" ht="12" customHeight="1">
      <c r="A6" s="2">
        <v>32</v>
      </c>
      <c r="C6" s="6" t="s">
        <v>116</v>
      </c>
      <c r="E6" s="6" t="s">
        <v>41</v>
      </c>
      <c r="F6" s="11">
        <v>970</v>
      </c>
      <c r="G6" s="11">
        <v>786</v>
      </c>
      <c r="H6" s="11">
        <v>3217</v>
      </c>
      <c r="I6" s="11">
        <v>20106</v>
      </c>
      <c r="J6" s="11">
        <v>28282</v>
      </c>
      <c r="K6" s="11">
        <v>35815</v>
      </c>
      <c r="L6" s="11">
        <v>28050</v>
      </c>
      <c r="M6" s="11">
        <v>23358</v>
      </c>
      <c r="N6" s="11">
        <v>26263</v>
      </c>
      <c r="O6" s="11"/>
      <c r="P6" s="11"/>
      <c r="Q6" s="11">
        <v>28696</v>
      </c>
      <c r="R6" s="11">
        <v>41081</v>
      </c>
      <c r="S6" s="11">
        <v>43867</v>
      </c>
      <c r="T6" s="11">
        <v>45899</v>
      </c>
      <c r="U6" s="11">
        <v>43333</v>
      </c>
      <c r="V6" s="11">
        <v>43911</v>
      </c>
      <c r="W6" s="11">
        <v>47476</v>
      </c>
      <c r="X6" s="19" t="s">
        <v>115</v>
      </c>
      <c r="Y6" s="2">
        <v>32</v>
      </c>
      <c r="Z6" s="11"/>
      <c r="AA6" s="4" t="s">
        <v>117</v>
      </c>
      <c r="AB6" s="2"/>
    </row>
    <row r="7" spans="1:28" ht="12" customHeight="1">
      <c r="A7" s="2">
        <v>33</v>
      </c>
      <c r="C7" s="6" t="s">
        <v>118</v>
      </c>
      <c r="E7" s="6" t="s">
        <v>41</v>
      </c>
      <c r="F7" s="11">
        <v>5002</v>
      </c>
      <c r="G7" s="11">
        <v>4436</v>
      </c>
      <c r="H7" s="11">
        <v>4167</v>
      </c>
      <c r="I7" s="11">
        <v>3938</v>
      </c>
      <c r="J7" s="11">
        <v>3831</v>
      </c>
      <c r="K7" s="11">
        <v>3355</v>
      </c>
      <c r="L7" s="11">
        <v>3276</v>
      </c>
      <c r="M7" s="11">
        <v>2648</v>
      </c>
      <c r="N7" s="11">
        <v>2695</v>
      </c>
      <c r="O7" s="11"/>
      <c r="P7" s="11"/>
      <c r="Q7" s="11">
        <v>2811</v>
      </c>
      <c r="R7" s="11">
        <v>2779</v>
      </c>
      <c r="S7" s="11">
        <v>2562</v>
      </c>
      <c r="T7" s="11">
        <v>2315</v>
      </c>
      <c r="U7" s="11">
        <v>2015</v>
      </c>
      <c r="V7" s="11">
        <v>1985</v>
      </c>
      <c r="W7" s="11">
        <v>1890</v>
      </c>
      <c r="X7" s="19" t="s">
        <v>115</v>
      </c>
      <c r="Y7" s="2">
        <v>33</v>
      </c>
      <c r="Z7" s="26"/>
      <c r="AA7" s="4" t="s">
        <v>119</v>
      </c>
      <c r="AB7" s="2"/>
    </row>
    <row r="8" spans="1:28" ht="12" customHeight="1">
      <c r="A8" s="2">
        <v>34</v>
      </c>
      <c r="C8" s="6" t="s">
        <v>120</v>
      </c>
      <c r="E8" s="6" t="s">
        <v>41</v>
      </c>
      <c r="F8" s="11">
        <v>7673</v>
      </c>
      <c r="G8" s="11">
        <v>7533</v>
      </c>
      <c r="H8" s="11">
        <v>8094</v>
      </c>
      <c r="I8" s="11">
        <v>8133</v>
      </c>
      <c r="J8" s="11">
        <v>8308</v>
      </c>
      <c r="K8" s="11">
        <v>7990</v>
      </c>
      <c r="L8" s="11">
        <v>8963</v>
      </c>
      <c r="M8" s="11">
        <v>7816</v>
      </c>
      <c r="N8" s="11">
        <v>6808</v>
      </c>
      <c r="O8" s="11"/>
      <c r="P8" s="11"/>
      <c r="Q8" s="11">
        <v>8017</v>
      </c>
      <c r="R8" s="11">
        <v>7856</v>
      </c>
      <c r="S8" s="11">
        <v>7789</v>
      </c>
      <c r="T8" s="11">
        <v>7767</v>
      </c>
      <c r="U8" s="11">
        <v>8042</v>
      </c>
      <c r="V8" s="11">
        <v>7927</v>
      </c>
      <c r="W8" s="11">
        <v>8210</v>
      </c>
      <c r="X8" s="19" t="s">
        <v>115</v>
      </c>
      <c r="Y8" s="2">
        <v>34</v>
      </c>
      <c r="Z8" s="11"/>
      <c r="AA8" s="4" t="s">
        <v>121</v>
      </c>
      <c r="AB8" s="2"/>
    </row>
    <row r="9" spans="1:28" ht="12" customHeight="1">
      <c r="A9" s="2">
        <v>35</v>
      </c>
      <c r="C9" s="6" t="s">
        <v>122</v>
      </c>
      <c r="E9" s="6" t="s">
        <v>41</v>
      </c>
      <c r="F9" s="11">
        <v>13425</v>
      </c>
      <c r="G9" s="11">
        <v>11645</v>
      </c>
      <c r="H9" s="11">
        <v>12310</v>
      </c>
      <c r="I9" s="11">
        <v>13061</v>
      </c>
      <c r="J9" s="11">
        <v>13499</v>
      </c>
      <c r="K9" s="11">
        <v>14117</v>
      </c>
      <c r="L9" s="11">
        <v>15550</v>
      </c>
      <c r="M9" s="11">
        <v>14514</v>
      </c>
      <c r="N9" s="11">
        <v>16129</v>
      </c>
      <c r="O9" s="11"/>
      <c r="P9" s="11"/>
      <c r="Q9" s="11">
        <v>17884</v>
      </c>
      <c r="R9" s="11">
        <v>23250</v>
      </c>
      <c r="S9" s="11">
        <v>28694</v>
      </c>
      <c r="T9" s="11">
        <v>22488</v>
      </c>
      <c r="U9" s="11">
        <v>21271</v>
      </c>
      <c r="V9" s="11">
        <v>21392</v>
      </c>
      <c r="W9" s="11">
        <v>20468</v>
      </c>
      <c r="X9" s="19" t="s">
        <v>115</v>
      </c>
      <c r="Y9" s="2">
        <v>35</v>
      </c>
      <c r="Z9" s="11"/>
      <c r="AA9" s="4" t="s">
        <v>123</v>
      </c>
      <c r="AB9" s="2"/>
    </row>
    <row r="10" spans="1:28" ht="12" customHeight="1">
      <c r="A10" s="2">
        <v>36</v>
      </c>
      <c r="C10" s="6" t="s">
        <v>124</v>
      </c>
      <c r="E10" s="6" t="s">
        <v>41</v>
      </c>
      <c r="F10" s="11">
        <v>4411</v>
      </c>
      <c r="G10" s="11">
        <v>4223</v>
      </c>
      <c r="H10" s="11">
        <v>3716</v>
      </c>
      <c r="I10" s="11">
        <v>3199</v>
      </c>
      <c r="J10" s="11">
        <v>2942</v>
      </c>
      <c r="K10" s="11">
        <v>2637</v>
      </c>
      <c r="L10" s="11">
        <v>3058</v>
      </c>
      <c r="M10" s="11">
        <v>3532</v>
      </c>
      <c r="N10" s="11">
        <v>5293</v>
      </c>
      <c r="O10" s="11"/>
      <c r="P10" s="11"/>
      <c r="Q10" s="11">
        <v>8822</v>
      </c>
      <c r="R10" s="11">
        <v>14005</v>
      </c>
      <c r="S10" s="11">
        <v>17445</v>
      </c>
      <c r="T10" s="11">
        <v>19246</v>
      </c>
      <c r="U10" s="11">
        <v>16574</v>
      </c>
      <c r="V10" s="11">
        <v>11559</v>
      </c>
      <c r="W10" s="11">
        <v>8985</v>
      </c>
      <c r="X10" s="19" t="s">
        <v>115</v>
      </c>
      <c r="Y10" s="2">
        <v>36</v>
      </c>
      <c r="Z10" s="26"/>
      <c r="AA10" s="2" t="s">
        <v>125</v>
      </c>
      <c r="AB10" s="2"/>
    </row>
    <row r="11" spans="1:28" ht="12" customHeight="1">
      <c r="A11" s="2">
        <v>37</v>
      </c>
      <c r="C11" s="6" t="s">
        <v>126</v>
      </c>
      <c r="E11" s="6" t="s">
        <v>41</v>
      </c>
      <c r="F11" s="11">
        <v>32095</v>
      </c>
      <c r="G11" s="11">
        <v>20026</v>
      </c>
      <c r="H11" s="11">
        <v>8391</v>
      </c>
      <c r="I11" s="11">
        <v>13191</v>
      </c>
      <c r="J11" s="11">
        <v>13511</v>
      </c>
      <c r="K11" s="11">
        <v>11856</v>
      </c>
      <c r="L11" s="11">
        <v>12677</v>
      </c>
      <c r="M11" s="11">
        <v>14640</v>
      </c>
      <c r="N11" s="11">
        <v>22540</v>
      </c>
      <c r="O11" s="11"/>
      <c r="P11" s="11"/>
      <c r="Q11" s="11">
        <v>24545</v>
      </c>
      <c r="R11" s="11">
        <v>27199</v>
      </c>
      <c r="S11" s="11">
        <v>41120</v>
      </c>
      <c r="T11" s="11">
        <v>36758</v>
      </c>
      <c r="U11" s="11">
        <v>35460</v>
      </c>
      <c r="V11" s="11">
        <v>36440</v>
      </c>
      <c r="W11" s="11">
        <v>36410</v>
      </c>
      <c r="X11" s="19" t="s">
        <v>115</v>
      </c>
      <c r="Y11" s="2">
        <v>37</v>
      </c>
      <c r="Z11" s="11"/>
      <c r="AA11" s="4" t="s">
        <v>127</v>
      </c>
      <c r="AB11" s="2"/>
    </row>
    <row r="12" spans="1:28" ht="12" customHeight="1">
      <c r="A12" s="56">
        <v>38</v>
      </c>
      <c r="B12" s="14" t="s">
        <v>128</v>
      </c>
      <c r="C12" s="57"/>
      <c r="D12" s="58"/>
      <c r="E12" s="57" t="s">
        <v>129</v>
      </c>
      <c r="F12" s="59">
        <v>16.66507938667501</v>
      </c>
      <c r="G12" s="59">
        <v>15.898171993076371</v>
      </c>
      <c r="H12" s="59">
        <v>13.74787535410765</v>
      </c>
      <c r="I12" s="59">
        <v>13.57433074478194</v>
      </c>
      <c r="J12" s="59">
        <v>13.396339517177488</v>
      </c>
      <c r="K12" s="59">
        <v>13.854649287720152</v>
      </c>
      <c r="L12" s="48">
        <v>14.649149453219929</v>
      </c>
      <c r="M12" s="48">
        <v>16.825691737352518</v>
      </c>
      <c r="N12" s="48">
        <v>20.398809242545955</v>
      </c>
      <c r="O12" s="47"/>
      <c r="P12" s="47"/>
      <c r="Q12" s="48">
        <v>22.662119787842816</v>
      </c>
      <c r="R12" s="48">
        <v>23.284650943233302</v>
      </c>
      <c r="S12" s="48">
        <v>29.494929159221883</v>
      </c>
      <c r="T12" s="48">
        <v>27.9644465911358</v>
      </c>
      <c r="U12" s="48">
        <v>25.97220139825967</v>
      </c>
      <c r="V12" s="48">
        <v>26.954934398174558</v>
      </c>
      <c r="W12" s="48">
        <v>26.67314682740533</v>
      </c>
      <c r="X12" s="60" t="s">
        <v>1</v>
      </c>
      <c r="Y12" s="56">
        <v>38</v>
      </c>
      <c r="Z12" s="26" t="s">
        <v>130</v>
      </c>
      <c r="AA12" s="61"/>
      <c r="AB12" s="56"/>
    </row>
    <row r="13" spans="1:28" ht="12" customHeight="1">
      <c r="A13" s="56">
        <v>39</v>
      </c>
      <c r="B13" s="62"/>
      <c r="C13" s="3" t="s">
        <v>131</v>
      </c>
      <c r="D13" s="57"/>
      <c r="E13" s="63" t="s">
        <v>132</v>
      </c>
      <c r="F13" s="59">
        <v>36.31718336189438</v>
      </c>
      <c r="G13" s="59">
        <v>36.657345450913816</v>
      </c>
      <c r="H13" s="59">
        <v>37.52830413538315</v>
      </c>
      <c r="I13" s="59">
        <v>40.08035781972557</v>
      </c>
      <c r="J13" s="59">
        <v>39.96743394271334</v>
      </c>
      <c r="K13" s="59">
        <v>39.49055330634278</v>
      </c>
      <c r="L13" s="48">
        <v>40.009465961978385</v>
      </c>
      <c r="M13" s="48">
        <v>39.67896174863388</v>
      </c>
      <c r="N13" s="48">
        <v>44.440993788819874</v>
      </c>
      <c r="O13" s="47"/>
      <c r="P13" s="47"/>
      <c r="Q13" s="48">
        <v>52.34059889997963</v>
      </c>
      <c r="R13" s="48">
        <v>57.7925659031582</v>
      </c>
      <c r="S13" s="48">
        <v>67.54377431906616</v>
      </c>
      <c r="T13" s="48">
        <v>66.3393002883726</v>
      </c>
      <c r="U13" s="48">
        <v>56.73152848279752</v>
      </c>
      <c r="V13" s="48">
        <v>55.24423710208563</v>
      </c>
      <c r="W13" s="48">
        <v>53.279318868442736</v>
      </c>
      <c r="X13" s="60" t="s">
        <v>1</v>
      </c>
      <c r="Y13" s="56">
        <v>39</v>
      </c>
      <c r="Z13" s="64"/>
      <c r="AA13" s="4" t="s">
        <v>133</v>
      </c>
      <c r="AB13" s="56"/>
    </row>
    <row r="14" spans="1:28" ht="12" customHeight="1">
      <c r="A14" s="2">
        <v>40</v>
      </c>
      <c r="B14" s="55" t="s">
        <v>134</v>
      </c>
      <c r="E14" s="6" t="s">
        <v>135</v>
      </c>
      <c r="F14" s="11">
        <v>35</v>
      </c>
      <c r="G14" s="11">
        <v>31</v>
      </c>
      <c r="H14" s="11">
        <v>23</v>
      </c>
      <c r="I14" s="11">
        <v>18</v>
      </c>
      <c r="J14" s="11">
        <v>10</v>
      </c>
      <c r="K14" s="11">
        <v>9</v>
      </c>
      <c r="L14" s="11">
        <v>7</v>
      </c>
      <c r="M14" s="11">
        <v>4</v>
      </c>
      <c r="N14" s="11">
        <v>1</v>
      </c>
      <c r="O14" s="11"/>
      <c r="P14" s="11"/>
      <c r="Q14" s="11">
        <v>3</v>
      </c>
      <c r="R14" s="11" t="s">
        <v>136</v>
      </c>
      <c r="S14" s="11" t="s">
        <v>136</v>
      </c>
      <c r="T14" s="11" t="s">
        <v>136</v>
      </c>
      <c r="U14" s="11">
        <v>4</v>
      </c>
      <c r="V14" s="11">
        <v>5</v>
      </c>
      <c r="W14" s="11">
        <v>1</v>
      </c>
      <c r="X14" s="19" t="s">
        <v>115</v>
      </c>
      <c r="Y14" s="2">
        <v>40</v>
      </c>
      <c r="Z14" s="15" t="s">
        <v>137</v>
      </c>
      <c r="AA14" s="11"/>
      <c r="AB14" s="2"/>
    </row>
    <row r="15" spans="1:28" ht="12" customHeight="1">
      <c r="A15" s="2">
        <v>41</v>
      </c>
      <c r="B15" s="14" t="s">
        <v>138</v>
      </c>
      <c r="C15" s="1"/>
      <c r="E15" s="6" t="s">
        <v>135</v>
      </c>
      <c r="F15" s="11">
        <v>208</v>
      </c>
      <c r="G15" s="11">
        <v>189</v>
      </c>
      <c r="H15" s="11">
        <v>167</v>
      </c>
      <c r="I15" s="11">
        <v>127</v>
      </c>
      <c r="J15" s="11">
        <v>151</v>
      </c>
      <c r="K15" s="11">
        <v>110</v>
      </c>
      <c r="L15" s="11">
        <v>129</v>
      </c>
      <c r="M15" s="11">
        <v>98</v>
      </c>
      <c r="N15" s="11">
        <v>90</v>
      </c>
      <c r="O15" s="11"/>
      <c r="P15" s="11"/>
      <c r="Q15" s="11">
        <v>131</v>
      </c>
      <c r="R15" s="11">
        <v>89</v>
      </c>
      <c r="S15" s="11">
        <v>111</v>
      </c>
      <c r="T15" s="11">
        <v>76</v>
      </c>
      <c r="U15" s="11">
        <v>61</v>
      </c>
      <c r="V15" s="11">
        <v>45</v>
      </c>
      <c r="W15" s="11">
        <v>54</v>
      </c>
      <c r="X15" s="19" t="s">
        <v>115</v>
      </c>
      <c r="Y15" s="2">
        <v>41</v>
      </c>
      <c r="Z15" s="15" t="s">
        <v>139</v>
      </c>
      <c r="AA15" s="2"/>
      <c r="AB15" s="2"/>
    </row>
    <row r="16" spans="1:28" ht="12" customHeight="1">
      <c r="A16" s="2">
        <v>42</v>
      </c>
      <c r="B16" s="14" t="s">
        <v>140</v>
      </c>
      <c r="C16" s="1"/>
      <c r="E16" s="6" t="s">
        <v>132</v>
      </c>
      <c r="F16" s="28">
        <v>89.5</v>
      </c>
      <c r="G16" s="28">
        <v>87.4</v>
      </c>
      <c r="H16" s="28">
        <v>85.2</v>
      </c>
      <c r="I16" s="28">
        <v>87.8</v>
      </c>
      <c r="J16" s="28">
        <v>89.3</v>
      </c>
      <c r="K16" s="28">
        <v>90.4</v>
      </c>
      <c r="L16" s="28">
        <v>90.2</v>
      </c>
      <c r="M16" s="28">
        <v>92.2</v>
      </c>
      <c r="N16" s="28">
        <v>95.2</v>
      </c>
      <c r="Q16" s="28">
        <v>95.7</v>
      </c>
      <c r="R16" s="28">
        <v>96</v>
      </c>
      <c r="S16" s="28">
        <v>95.9</v>
      </c>
      <c r="T16" s="28">
        <v>95.4</v>
      </c>
      <c r="U16" s="48">
        <v>95.6</v>
      </c>
      <c r="V16" s="48">
        <v>96.1</v>
      </c>
      <c r="W16" s="48">
        <v>95.9</v>
      </c>
      <c r="X16" s="19" t="s">
        <v>1</v>
      </c>
      <c r="Y16" s="2">
        <v>42</v>
      </c>
      <c r="Z16" s="15" t="s">
        <v>141</v>
      </c>
      <c r="AA16" s="2"/>
      <c r="AB16" s="2"/>
    </row>
    <row r="17" spans="1:29" ht="12" customHeight="1">
      <c r="A17" s="82" t="s">
        <v>142</v>
      </c>
      <c r="B17" s="93"/>
      <c r="C17" s="93"/>
      <c r="D17" s="93"/>
      <c r="E17" s="76" t="s">
        <v>0</v>
      </c>
      <c r="F17" s="78">
        <v>1997</v>
      </c>
      <c r="G17" s="78">
        <v>1998</v>
      </c>
      <c r="H17" s="78">
        <v>1999</v>
      </c>
      <c r="I17" s="78">
        <v>2000</v>
      </c>
      <c r="J17" s="78">
        <v>2001</v>
      </c>
      <c r="K17" s="78">
        <v>2002</v>
      </c>
      <c r="L17" s="78">
        <v>2003</v>
      </c>
      <c r="M17" s="78">
        <v>2004</v>
      </c>
      <c r="N17" s="78">
        <v>2005</v>
      </c>
      <c r="Q17" s="78">
        <v>2006</v>
      </c>
      <c r="R17" s="78">
        <v>2007</v>
      </c>
      <c r="S17" s="78">
        <v>2008</v>
      </c>
      <c r="T17" s="78">
        <v>2009</v>
      </c>
      <c r="U17" s="78">
        <v>2010</v>
      </c>
      <c r="V17" s="78">
        <v>2011</v>
      </c>
      <c r="W17" s="78">
        <v>2012</v>
      </c>
      <c r="X17" s="87" t="s">
        <v>143</v>
      </c>
      <c r="Y17" s="99" t="s">
        <v>144</v>
      </c>
      <c r="Z17" s="99"/>
      <c r="AA17" s="99"/>
      <c r="AB17" s="99"/>
      <c r="AC17" s="96"/>
    </row>
    <row r="18" spans="1:29" ht="12" customHeight="1">
      <c r="A18" s="94"/>
      <c r="B18" s="94"/>
      <c r="C18" s="94"/>
      <c r="D18" s="94"/>
      <c r="E18" s="77"/>
      <c r="F18" s="80"/>
      <c r="G18" s="80"/>
      <c r="H18" s="80"/>
      <c r="I18" s="80"/>
      <c r="J18" s="80"/>
      <c r="K18" s="80"/>
      <c r="L18" s="80"/>
      <c r="M18" s="80"/>
      <c r="N18" s="80"/>
      <c r="O18" s="9"/>
      <c r="Q18" s="80"/>
      <c r="R18" s="80"/>
      <c r="S18" s="80"/>
      <c r="T18" s="80"/>
      <c r="U18" s="80"/>
      <c r="V18" s="80"/>
      <c r="W18" s="80"/>
      <c r="X18" s="88"/>
      <c r="Y18" s="100"/>
      <c r="Z18" s="100"/>
      <c r="AA18" s="100"/>
      <c r="AB18" s="100"/>
      <c r="AC18" s="101"/>
    </row>
    <row r="19" spans="1:28" s="1" customFormat="1" ht="12" customHeight="1">
      <c r="A19" s="2">
        <v>43</v>
      </c>
      <c r="B19" s="14" t="s">
        <v>145</v>
      </c>
      <c r="C19" s="2"/>
      <c r="E19" s="6" t="s">
        <v>135</v>
      </c>
      <c r="F19" s="11">
        <v>35405</v>
      </c>
      <c r="G19" s="11">
        <v>28076</v>
      </c>
      <c r="H19" s="11">
        <v>22790</v>
      </c>
      <c r="I19" s="34">
        <v>23147</v>
      </c>
      <c r="J19" s="34">
        <v>24760</v>
      </c>
      <c r="K19" s="34">
        <v>27003</v>
      </c>
      <c r="L19" s="34">
        <v>28966</v>
      </c>
      <c r="M19" s="34">
        <v>33346</v>
      </c>
      <c r="N19" s="11">
        <v>33193</v>
      </c>
      <c r="O19" s="11"/>
      <c r="P19" s="11"/>
      <c r="Q19" s="11">
        <v>37607</v>
      </c>
      <c r="R19" s="11">
        <v>34991</v>
      </c>
      <c r="S19" s="11">
        <v>48234</v>
      </c>
      <c r="T19" s="11">
        <v>42336</v>
      </c>
      <c r="U19" s="11">
        <v>37159</v>
      </c>
      <c r="V19" s="11">
        <v>36459</v>
      </c>
      <c r="W19" s="11">
        <v>35329</v>
      </c>
      <c r="X19" s="19" t="s">
        <v>115</v>
      </c>
      <c r="Y19" s="2">
        <v>43</v>
      </c>
      <c r="Z19" s="26" t="s">
        <v>146</v>
      </c>
      <c r="AA19" s="13"/>
      <c r="AB19" s="2"/>
    </row>
    <row r="20" spans="1:28" s="1" customFormat="1" ht="12" customHeight="1">
      <c r="A20" s="1">
        <v>44</v>
      </c>
      <c r="B20" s="14" t="s">
        <v>147</v>
      </c>
      <c r="E20" s="6" t="s">
        <v>135</v>
      </c>
      <c r="F20" s="11">
        <v>45537</v>
      </c>
      <c r="G20" s="11">
        <v>40815</v>
      </c>
      <c r="H20" s="11">
        <v>38278</v>
      </c>
      <c r="I20" s="11">
        <v>37611</v>
      </c>
      <c r="J20" s="11">
        <v>39253</v>
      </c>
      <c r="K20" s="11">
        <v>39825</v>
      </c>
      <c r="L20" s="11">
        <v>41245</v>
      </c>
      <c r="M20" s="11">
        <v>45955</v>
      </c>
      <c r="N20" s="11">
        <v>48779</v>
      </c>
      <c r="P20" s="11"/>
      <c r="Q20" s="11">
        <v>51381</v>
      </c>
      <c r="R20" s="11">
        <v>40461</v>
      </c>
      <c r="S20" s="11">
        <v>52708</v>
      </c>
      <c r="T20" s="11">
        <v>55225</v>
      </c>
      <c r="U20" s="11">
        <v>57088</v>
      </c>
      <c r="V20" s="11">
        <v>57479</v>
      </c>
      <c r="W20" s="11">
        <v>58674</v>
      </c>
      <c r="X20" s="19" t="s">
        <v>115</v>
      </c>
      <c r="Y20" s="1">
        <v>44</v>
      </c>
      <c r="Z20" s="20" t="s">
        <v>148</v>
      </c>
      <c r="AA20" s="2"/>
      <c r="AB20" s="2"/>
    </row>
    <row r="21" spans="1:28" ht="12" customHeight="1">
      <c r="A21" s="1">
        <v>45</v>
      </c>
      <c r="B21" s="14" t="s">
        <v>149</v>
      </c>
      <c r="C21" s="1"/>
      <c r="E21" s="6" t="s">
        <v>135</v>
      </c>
      <c r="F21" s="11">
        <v>31424</v>
      </c>
      <c r="G21" s="11">
        <v>31826</v>
      </c>
      <c r="H21" s="11">
        <v>27464</v>
      </c>
      <c r="I21" s="11">
        <v>26243</v>
      </c>
      <c r="J21" s="11">
        <v>25528</v>
      </c>
      <c r="K21" s="11">
        <v>28225</v>
      </c>
      <c r="L21" s="11">
        <v>29190</v>
      </c>
      <c r="M21" s="11">
        <v>30713</v>
      </c>
      <c r="N21" s="11">
        <v>31244</v>
      </c>
      <c r="O21" s="11"/>
      <c r="P21" s="11"/>
      <c r="Q21" s="11">
        <v>35709</v>
      </c>
      <c r="R21" s="11">
        <v>46322</v>
      </c>
      <c r="S21" s="11">
        <v>36365</v>
      </c>
      <c r="T21" s="11">
        <v>38362</v>
      </c>
      <c r="U21" s="11">
        <v>35133</v>
      </c>
      <c r="V21" s="11">
        <v>36479</v>
      </c>
      <c r="W21" s="11">
        <v>34379</v>
      </c>
      <c r="X21" s="19" t="s">
        <v>115</v>
      </c>
      <c r="Y21" s="1">
        <v>45</v>
      </c>
      <c r="Z21" s="26" t="s">
        <v>150</v>
      </c>
      <c r="AA21" s="2"/>
      <c r="AB21" s="2"/>
    </row>
    <row r="22" spans="1:28" ht="12" customHeight="1">
      <c r="A22" s="2">
        <v>46</v>
      </c>
      <c r="B22" s="14" t="s">
        <v>151</v>
      </c>
      <c r="C22" s="1"/>
      <c r="E22" s="6" t="s">
        <v>132</v>
      </c>
      <c r="F22" s="28">
        <v>54.9</v>
      </c>
      <c r="G22" s="28">
        <v>51.4</v>
      </c>
      <c r="H22" s="28">
        <v>44.1</v>
      </c>
      <c r="I22" s="28">
        <v>41.2</v>
      </c>
      <c r="J22" s="28">
        <v>41.9</v>
      </c>
      <c r="K22" s="28">
        <v>41</v>
      </c>
      <c r="L22" s="28">
        <v>38.8</v>
      </c>
      <c r="M22" s="28">
        <v>40.5</v>
      </c>
      <c r="N22" s="28">
        <v>40.5</v>
      </c>
      <c r="Q22" s="28">
        <v>40.2</v>
      </c>
      <c r="R22" s="28">
        <v>35</v>
      </c>
      <c r="S22" s="28">
        <v>39.7</v>
      </c>
      <c r="T22" s="28">
        <v>42.8</v>
      </c>
      <c r="U22" s="28">
        <f>24480/57088*100</f>
        <v>42.88116591928251</v>
      </c>
      <c r="V22" s="48">
        <v>43.94126550566293</v>
      </c>
      <c r="W22" s="48">
        <v>44.86825510447558</v>
      </c>
      <c r="X22" s="19" t="s">
        <v>1</v>
      </c>
      <c r="Y22" s="2">
        <v>46</v>
      </c>
      <c r="Z22" s="15" t="s">
        <v>152</v>
      </c>
      <c r="AA22" s="2"/>
      <c r="AB22" s="2"/>
    </row>
    <row r="23" spans="1:29" ht="12" customHeight="1">
      <c r="A23" s="82" t="s">
        <v>153</v>
      </c>
      <c r="B23" s="93"/>
      <c r="C23" s="93"/>
      <c r="D23" s="93"/>
      <c r="E23" s="76" t="s">
        <v>0</v>
      </c>
      <c r="F23" s="78">
        <v>1997</v>
      </c>
      <c r="G23" s="78">
        <v>1998</v>
      </c>
      <c r="H23" s="78">
        <v>1999</v>
      </c>
      <c r="I23" s="78">
        <v>2000</v>
      </c>
      <c r="J23" s="78">
        <v>2001</v>
      </c>
      <c r="K23" s="78">
        <v>2002</v>
      </c>
      <c r="L23" s="78">
        <v>2003</v>
      </c>
      <c r="M23" s="78">
        <v>2004</v>
      </c>
      <c r="N23" s="78">
        <v>2005</v>
      </c>
      <c r="Q23" s="78">
        <v>2006</v>
      </c>
      <c r="R23" s="78">
        <v>2006</v>
      </c>
      <c r="S23" s="78">
        <v>2007</v>
      </c>
      <c r="T23" s="78">
        <v>2008</v>
      </c>
      <c r="U23" s="78">
        <v>2009</v>
      </c>
      <c r="V23" s="78">
        <v>2010</v>
      </c>
      <c r="W23" s="78">
        <v>2012</v>
      </c>
      <c r="X23" s="87" t="s">
        <v>154</v>
      </c>
      <c r="Y23" s="99" t="s">
        <v>155</v>
      </c>
      <c r="Z23" s="99"/>
      <c r="AA23" s="99"/>
      <c r="AB23" s="99"/>
      <c r="AC23" s="96"/>
    </row>
    <row r="24" spans="1:29" ht="12" customHeight="1">
      <c r="A24" s="94"/>
      <c r="B24" s="94"/>
      <c r="C24" s="94"/>
      <c r="D24" s="94"/>
      <c r="E24" s="77"/>
      <c r="F24" s="80"/>
      <c r="G24" s="80"/>
      <c r="H24" s="80"/>
      <c r="I24" s="80"/>
      <c r="J24" s="80"/>
      <c r="K24" s="80"/>
      <c r="L24" s="80"/>
      <c r="M24" s="80"/>
      <c r="N24" s="80"/>
      <c r="O24" s="9"/>
      <c r="Q24" s="80"/>
      <c r="R24" s="80"/>
      <c r="S24" s="80"/>
      <c r="T24" s="80"/>
      <c r="U24" s="80"/>
      <c r="V24" s="80"/>
      <c r="W24" s="80"/>
      <c r="X24" s="88"/>
      <c r="Y24" s="100"/>
      <c r="Z24" s="100"/>
      <c r="AA24" s="100"/>
      <c r="AB24" s="100"/>
      <c r="AC24" s="101"/>
    </row>
    <row r="25" spans="1:28" s="1" customFormat="1" ht="12" customHeight="1">
      <c r="A25" s="2">
        <v>47</v>
      </c>
      <c r="B25" s="14" t="s">
        <v>156</v>
      </c>
      <c r="E25" s="6" t="s">
        <v>157</v>
      </c>
      <c r="F25" s="11">
        <v>14069</v>
      </c>
      <c r="G25" s="11">
        <v>14596</v>
      </c>
      <c r="H25" s="11">
        <v>13310</v>
      </c>
      <c r="I25" s="11">
        <v>11691</v>
      </c>
      <c r="J25" s="11">
        <v>9342</v>
      </c>
      <c r="K25" s="11">
        <v>9084</v>
      </c>
      <c r="L25" s="11">
        <v>8259</v>
      </c>
      <c r="M25" s="11">
        <v>7820</v>
      </c>
      <c r="N25" s="11">
        <v>7371</v>
      </c>
      <c r="O25" s="11"/>
      <c r="P25" s="11"/>
      <c r="Q25" s="11">
        <v>10726</v>
      </c>
      <c r="R25" s="11">
        <v>7857</v>
      </c>
      <c r="S25" s="11">
        <v>6347</v>
      </c>
      <c r="T25" s="11">
        <v>8301</v>
      </c>
      <c r="U25" s="11">
        <v>9300</v>
      </c>
      <c r="V25" s="11">
        <v>11121</v>
      </c>
      <c r="W25" s="11">
        <v>10219</v>
      </c>
      <c r="X25" s="19" t="s">
        <v>115</v>
      </c>
      <c r="Y25" s="2">
        <v>47</v>
      </c>
      <c r="Z25" s="15" t="s">
        <v>158</v>
      </c>
      <c r="AA25" s="2"/>
      <c r="AB25" s="2"/>
    </row>
    <row r="26" spans="1:28" ht="12" customHeight="1">
      <c r="A26" s="2">
        <v>48</v>
      </c>
      <c r="B26" s="14" t="s">
        <v>159</v>
      </c>
      <c r="C26" s="1"/>
      <c r="E26" s="6" t="s">
        <v>160</v>
      </c>
      <c r="F26" s="28">
        <v>16.816778003020367</v>
      </c>
      <c r="G26" s="28">
        <v>19.519567695360323</v>
      </c>
      <c r="H26" s="28">
        <v>21.110481586402265</v>
      </c>
      <c r="I26" s="28">
        <v>21.712703561715653</v>
      </c>
      <c r="J26" s="28">
        <v>20.077382388889323</v>
      </c>
      <c r="K26" s="28">
        <v>18.65772023252338</v>
      </c>
      <c r="L26" s="28">
        <v>20.402490886998784</v>
      </c>
      <c r="M26" s="28">
        <v>17.594915828131374</v>
      </c>
      <c r="N26" s="28">
        <v>15.036463009340201</v>
      </c>
      <c r="Q26" s="28">
        <v>14.2</v>
      </c>
      <c r="R26" s="28">
        <v>12.7</v>
      </c>
      <c r="S26" s="28">
        <v>11.2</v>
      </c>
      <c r="T26" s="28">
        <v>12</v>
      </c>
      <c r="U26" s="48">
        <f>23141/180081*100</f>
        <v>12.850328463302624</v>
      </c>
      <c r="V26" s="48">
        <v>12.41528807758129</v>
      </c>
      <c r="W26" s="48">
        <v>11.449178668384484</v>
      </c>
      <c r="X26" s="19" t="s">
        <v>1</v>
      </c>
      <c r="Y26" s="2">
        <v>48</v>
      </c>
      <c r="Z26" s="15" t="s">
        <v>161</v>
      </c>
      <c r="AA26" s="15"/>
      <c r="AB26" s="15"/>
    </row>
    <row r="27" spans="1:29" ht="12" customHeight="1">
      <c r="A27" s="82" t="s">
        <v>162</v>
      </c>
      <c r="B27" s="93"/>
      <c r="C27" s="93"/>
      <c r="D27" s="93"/>
      <c r="E27" s="76" t="s">
        <v>0</v>
      </c>
      <c r="F27" s="78">
        <v>1997</v>
      </c>
      <c r="G27" s="78">
        <v>1998</v>
      </c>
      <c r="H27" s="78">
        <v>1999</v>
      </c>
      <c r="I27" s="78">
        <v>2000</v>
      </c>
      <c r="J27" s="78">
        <v>2001</v>
      </c>
      <c r="K27" s="78">
        <v>2002</v>
      </c>
      <c r="L27" s="78">
        <v>2003</v>
      </c>
      <c r="M27" s="78">
        <v>2004</v>
      </c>
      <c r="N27" s="78">
        <v>2005</v>
      </c>
      <c r="Q27" s="78">
        <v>2006</v>
      </c>
      <c r="R27" s="78">
        <v>2007</v>
      </c>
      <c r="S27" s="78">
        <v>2008</v>
      </c>
      <c r="T27" s="78">
        <v>2009</v>
      </c>
      <c r="U27" s="78">
        <v>2010</v>
      </c>
      <c r="V27" s="78">
        <v>2011</v>
      </c>
      <c r="W27" s="78">
        <v>2012</v>
      </c>
      <c r="X27" s="87" t="s">
        <v>154</v>
      </c>
      <c r="Y27" s="99" t="s">
        <v>163</v>
      </c>
      <c r="Z27" s="99"/>
      <c r="AA27" s="99"/>
      <c r="AB27" s="99"/>
      <c r="AC27" s="96"/>
    </row>
    <row r="28" spans="1:29" ht="12" customHeight="1">
      <c r="A28" s="94"/>
      <c r="B28" s="94"/>
      <c r="C28" s="94"/>
      <c r="D28" s="94"/>
      <c r="E28" s="77"/>
      <c r="F28" s="80"/>
      <c r="G28" s="80"/>
      <c r="H28" s="80"/>
      <c r="I28" s="80"/>
      <c r="J28" s="80"/>
      <c r="K28" s="80"/>
      <c r="L28" s="80"/>
      <c r="M28" s="80"/>
      <c r="N28" s="80"/>
      <c r="O28" s="9"/>
      <c r="Q28" s="80"/>
      <c r="R28" s="80"/>
      <c r="S28" s="80"/>
      <c r="T28" s="80"/>
      <c r="U28" s="80"/>
      <c r="V28" s="80"/>
      <c r="W28" s="80"/>
      <c r="X28" s="88"/>
      <c r="Y28" s="100"/>
      <c r="Z28" s="100"/>
      <c r="AA28" s="100"/>
      <c r="AB28" s="100"/>
      <c r="AC28" s="101"/>
    </row>
    <row r="29" spans="1:28" s="1" customFormat="1" ht="12" customHeight="1">
      <c r="A29" s="2">
        <v>49</v>
      </c>
      <c r="B29" s="14" t="s">
        <v>164</v>
      </c>
      <c r="E29" s="6" t="s">
        <v>166</v>
      </c>
      <c r="F29" s="11">
        <v>15115</v>
      </c>
      <c r="G29" s="11">
        <v>14555</v>
      </c>
      <c r="H29" s="11">
        <v>18254</v>
      </c>
      <c r="I29" s="11">
        <v>15560</v>
      </c>
      <c r="J29" s="11">
        <v>13750</v>
      </c>
      <c r="K29" s="11">
        <v>13244</v>
      </c>
      <c r="L29" s="11">
        <v>8642</v>
      </c>
      <c r="M29" s="11">
        <v>6611</v>
      </c>
      <c r="N29" s="11">
        <v>5139</v>
      </c>
      <c r="O29" s="11"/>
      <c r="P29" s="11"/>
      <c r="Q29" s="11">
        <v>4332</v>
      </c>
      <c r="R29" s="11">
        <v>3392</v>
      </c>
      <c r="S29" s="11">
        <v>2886</v>
      </c>
      <c r="T29" s="11">
        <v>2621</v>
      </c>
      <c r="U29" s="65">
        <v>2186</v>
      </c>
      <c r="V29" s="65">
        <v>1772</v>
      </c>
      <c r="W29" s="65">
        <v>1574</v>
      </c>
      <c r="X29" s="19" t="s">
        <v>167</v>
      </c>
      <c r="Y29" s="2">
        <v>49</v>
      </c>
      <c r="Z29" s="15" t="s">
        <v>168</v>
      </c>
      <c r="AB29" s="2"/>
    </row>
    <row r="30" spans="1:28" ht="12" customHeight="1">
      <c r="A30" s="1">
        <v>50</v>
      </c>
      <c r="B30" s="14" t="s">
        <v>169</v>
      </c>
      <c r="C30" s="1"/>
      <c r="E30" s="6" t="s">
        <v>157</v>
      </c>
      <c r="F30" s="11">
        <v>226</v>
      </c>
      <c r="G30" s="11">
        <v>306</v>
      </c>
      <c r="H30" s="11">
        <v>230</v>
      </c>
      <c r="I30" s="11">
        <v>262</v>
      </c>
      <c r="J30" s="11">
        <v>234</v>
      </c>
      <c r="K30" s="11">
        <v>193</v>
      </c>
      <c r="L30" s="11">
        <v>228</v>
      </c>
      <c r="M30" s="11">
        <v>160</v>
      </c>
      <c r="N30" s="11">
        <v>139</v>
      </c>
      <c r="O30" s="11"/>
      <c r="P30" s="11"/>
      <c r="Q30" s="11">
        <v>125</v>
      </c>
      <c r="R30" s="11">
        <v>120</v>
      </c>
      <c r="S30" s="11">
        <v>101</v>
      </c>
      <c r="T30" s="11">
        <v>117</v>
      </c>
      <c r="U30" s="65">
        <v>83</v>
      </c>
      <c r="V30" s="65">
        <v>97</v>
      </c>
      <c r="W30" s="65">
        <v>142</v>
      </c>
      <c r="X30" s="19" t="s">
        <v>115</v>
      </c>
      <c r="Y30" s="1">
        <v>50</v>
      </c>
      <c r="Z30" s="26" t="s">
        <v>170</v>
      </c>
      <c r="AA30" s="2"/>
      <c r="AB30" s="2"/>
    </row>
    <row r="31" spans="1:28" ht="12" customHeight="1">
      <c r="A31" s="2">
        <v>51</v>
      </c>
      <c r="B31" s="14" t="s">
        <v>171</v>
      </c>
      <c r="C31" s="1"/>
      <c r="E31" s="6" t="s">
        <v>157</v>
      </c>
      <c r="F31" s="11">
        <v>637</v>
      </c>
      <c r="G31" s="11">
        <v>763</v>
      </c>
      <c r="H31" s="11">
        <v>643</v>
      </c>
      <c r="I31" s="11">
        <v>732</v>
      </c>
      <c r="J31" s="11">
        <v>806</v>
      </c>
      <c r="K31" s="11">
        <v>664</v>
      </c>
      <c r="L31" s="11">
        <v>768</v>
      </c>
      <c r="M31" s="11">
        <v>551</v>
      </c>
      <c r="N31" s="11">
        <v>532</v>
      </c>
      <c r="O31" s="11"/>
      <c r="P31" s="11"/>
      <c r="Q31" s="11">
        <v>471</v>
      </c>
      <c r="R31" s="11">
        <v>398</v>
      </c>
      <c r="S31" s="11">
        <v>304</v>
      </c>
      <c r="T31" s="11">
        <v>296</v>
      </c>
      <c r="U31" s="65">
        <v>308</v>
      </c>
      <c r="V31" s="65">
        <v>288</v>
      </c>
      <c r="W31" s="65">
        <v>286</v>
      </c>
      <c r="X31" s="19" t="s">
        <v>115</v>
      </c>
      <c r="Y31" s="2">
        <v>51</v>
      </c>
      <c r="Z31" s="21" t="s">
        <v>172</v>
      </c>
      <c r="AA31" s="2"/>
      <c r="AB31" s="2"/>
    </row>
    <row r="32" spans="1:28" ht="12" customHeight="1">
      <c r="A32" s="2">
        <v>52</v>
      </c>
      <c r="B32" s="14" t="s">
        <v>173</v>
      </c>
      <c r="C32" s="1"/>
      <c r="E32" s="6" t="s">
        <v>174</v>
      </c>
      <c r="F32" s="11">
        <v>2637</v>
      </c>
      <c r="G32" s="11">
        <v>2883</v>
      </c>
      <c r="H32" s="11">
        <v>2611</v>
      </c>
      <c r="I32" s="11">
        <v>2344</v>
      </c>
      <c r="J32" s="11">
        <v>15563</v>
      </c>
      <c r="K32" s="11">
        <v>2197</v>
      </c>
      <c r="L32" s="11">
        <v>2144</v>
      </c>
      <c r="M32" s="11">
        <v>2089</v>
      </c>
      <c r="N32" s="11">
        <v>2823</v>
      </c>
      <c r="O32" s="11"/>
      <c r="P32" s="11"/>
      <c r="Q32" s="11">
        <v>1559</v>
      </c>
      <c r="R32" s="11">
        <v>1292</v>
      </c>
      <c r="S32" s="11">
        <v>1475</v>
      </c>
      <c r="T32" s="11">
        <v>762</v>
      </c>
      <c r="U32" s="65">
        <f>1687228/1000</f>
        <v>1687.228</v>
      </c>
      <c r="V32" s="65">
        <v>552.535</v>
      </c>
      <c r="W32" s="65">
        <v>694.429</v>
      </c>
      <c r="X32" s="19" t="s">
        <v>175</v>
      </c>
      <c r="Y32" s="2">
        <v>52</v>
      </c>
      <c r="Z32" s="26" t="s">
        <v>176</v>
      </c>
      <c r="AA32" s="2"/>
      <c r="AB32" s="2"/>
    </row>
    <row r="33" spans="1:26" s="1" customFormat="1" ht="12" customHeight="1">
      <c r="A33" s="1">
        <v>53</v>
      </c>
      <c r="B33" s="14" t="s">
        <v>177</v>
      </c>
      <c r="E33" s="6" t="s">
        <v>41</v>
      </c>
      <c r="F33" s="28">
        <v>12.3</v>
      </c>
      <c r="G33" s="28">
        <v>12.4</v>
      </c>
      <c r="H33" s="28">
        <v>13.4</v>
      </c>
      <c r="I33" s="28">
        <v>14</v>
      </c>
      <c r="J33" s="8">
        <v>15.5</v>
      </c>
      <c r="K33" s="28">
        <v>16.4</v>
      </c>
      <c r="L33" s="28">
        <v>17.2</v>
      </c>
      <c r="M33" s="28">
        <v>17.6</v>
      </c>
      <c r="N33" s="28">
        <v>17.6</v>
      </c>
      <c r="Q33" s="28">
        <v>18</v>
      </c>
      <c r="R33" s="28">
        <v>18.4</v>
      </c>
      <c r="S33" s="28">
        <v>18.6</v>
      </c>
      <c r="T33" s="28">
        <v>19.13</v>
      </c>
      <c r="U33" s="48">
        <v>19.9</v>
      </c>
      <c r="V33" s="48">
        <v>19.53333558379037</v>
      </c>
      <c r="W33" s="48">
        <v>19.9799947005943</v>
      </c>
      <c r="X33" s="19" t="s">
        <v>115</v>
      </c>
      <c r="Y33" s="1">
        <v>53</v>
      </c>
      <c r="Z33" s="26" t="s">
        <v>178</v>
      </c>
    </row>
    <row r="34" spans="1:27" s="1" customFormat="1" ht="12" customHeight="1">
      <c r="A34" s="1">
        <v>54</v>
      </c>
      <c r="B34" s="14" t="s">
        <v>179</v>
      </c>
      <c r="E34" s="6" t="s">
        <v>180</v>
      </c>
      <c r="F34" s="28">
        <v>0.8</v>
      </c>
      <c r="G34" s="28">
        <v>0.8</v>
      </c>
      <c r="H34" s="28">
        <v>0.8</v>
      </c>
      <c r="I34" s="28">
        <v>0.9</v>
      </c>
      <c r="J34" s="28">
        <v>0.9</v>
      </c>
      <c r="K34" s="28">
        <v>0.9</v>
      </c>
      <c r="L34" s="28">
        <v>0.9</v>
      </c>
      <c r="M34" s="28">
        <v>0.9</v>
      </c>
      <c r="N34" s="28">
        <v>0.9</v>
      </c>
      <c r="O34" s="28"/>
      <c r="P34" s="28"/>
      <c r="Q34" s="28">
        <v>0.9</v>
      </c>
      <c r="R34" s="28">
        <v>0.9</v>
      </c>
      <c r="S34" s="28">
        <v>0.9</v>
      </c>
      <c r="T34" s="28">
        <v>1</v>
      </c>
      <c r="U34" s="48">
        <v>0.9</v>
      </c>
      <c r="V34" s="48">
        <v>0.9425224086963171</v>
      </c>
      <c r="W34" s="48">
        <v>0.9885990723380886</v>
      </c>
      <c r="X34" s="19" t="s">
        <v>45</v>
      </c>
      <c r="Y34" s="1">
        <v>54</v>
      </c>
      <c r="Z34" s="20" t="s">
        <v>181</v>
      </c>
      <c r="AA34" s="11"/>
    </row>
    <row r="35" spans="1:28" ht="12" customHeight="1">
      <c r="A35" s="2">
        <v>55</v>
      </c>
      <c r="B35" s="14" t="s">
        <v>182</v>
      </c>
      <c r="E35" s="6" t="s">
        <v>183</v>
      </c>
      <c r="F35" s="28">
        <v>13.5</v>
      </c>
      <c r="G35" s="28">
        <v>13.8</v>
      </c>
      <c r="H35" s="28">
        <v>14.1</v>
      </c>
      <c r="I35" s="28">
        <v>14.4</v>
      </c>
      <c r="J35" s="28">
        <v>15</v>
      </c>
      <c r="K35" s="28">
        <v>15.4</v>
      </c>
      <c r="L35" s="28">
        <v>15.8</v>
      </c>
      <c r="M35" s="28">
        <v>16.1</v>
      </c>
      <c r="N35" s="28">
        <v>16.3</v>
      </c>
      <c r="Q35" s="28">
        <v>16.4</v>
      </c>
      <c r="R35" s="28">
        <v>16.6</v>
      </c>
      <c r="S35" s="28">
        <v>16.7</v>
      </c>
      <c r="T35" s="28">
        <v>16.84</v>
      </c>
      <c r="U35" s="48">
        <v>17</v>
      </c>
      <c r="V35" s="48">
        <v>17.08427440327406</v>
      </c>
      <c r="W35" s="48">
        <v>17.030007700546463</v>
      </c>
      <c r="X35" s="19" t="s">
        <v>45</v>
      </c>
      <c r="Y35" s="2">
        <v>55</v>
      </c>
      <c r="Z35" s="26" t="s">
        <v>184</v>
      </c>
      <c r="AA35" s="4"/>
      <c r="AB35" s="2"/>
    </row>
    <row r="36" spans="1:28" ht="12" customHeight="1">
      <c r="A36" s="2">
        <v>56</v>
      </c>
      <c r="B36" s="14" t="s">
        <v>185</v>
      </c>
      <c r="C36" s="5"/>
      <c r="E36" s="6" t="s">
        <v>186</v>
      </c>
      <c r="F36" s="11">
        <v>668165</v>
      </c>
      <c r="G36" s="11">
        <v>650200</v>
      </c>
      <c r="H36" s="11">
        <v>485837</v>
      </c>
      <c r="I36" s="11">
        <v>391722</v>
      </c>
      <c r="J36" s="11">
        <v>347355</v>
      </c>
      <c r="K36" s="11">
        <v>308969</v>
      </c>
      <c r="L36" s="11">
        <v>305318</v>
      </c>
      <c r="M36" s="11">
        <v>321831</v>
      </c>
      <c r="N36" s="11">
        <v>303725</v>
      </c>
      <c r="O36" s="11"/>
      <c r="P36" s="11"/>
      <c r="Q36" s="11">
        <v>287416</v>
      </c>
      <c r="R36" s="11">
        <v>311249</v>
      </c>
      <c r="S36" s="11">
        <v>310730</v>
      </c>
      <c r="T36" s="65">
        <v>303229</v>
      </c>
      <c r="U36" s="65">
        <v>302257</v>
      </c>
      <c r="V36" s="65">
        <v>327519</v>
      </c>
      <c r="W36" s="65">
        <v>317670</v>
      </c>
      <c r="X36" s="19" t="s">
        <v>45</v>
      </c>
      <c r="Y36" s="2">
        <v>56</v>
      </c>
      <c r="Z36" s="26" t="s">
        <v>187</v>
      </c>
      <c r="AA36" s="4"/>
      <c r="AB36" s="2"/>
    </row>
    <row r="37" spans="1:28" ht="12" customHeight="1">
      <c r="A37" s="2">
        <v>57</v>
      </c>
      <c r="B37" s="22" t="s">
        <v>188</v>
      </c>
      <c r="C37" s="5"/>
      <c r="E37" s="6" t="s">
        <v>3</v>
      </c>
      <c r="F37" s="28">
        <v>96.67507277394057</v>
      </c>
      <c r="G37" s="28">
        <v>96.06367271608735</v>
      </c>
      <c r="H37" s="28">
        <v>94.68052042145823</v>
      </c>
      <c r="I37" s="28">
        <v>93.10301693547976</v>
      </c>
      <c r="J37" s="28">
        <v>89.67194944653166</v>
      </c>
      <c r="K37" s="28">
        <v>89.58795218937821</v>
      </c>
      <c r="L37" s="28">
        <v>91.01592438048199</v>
      </c>
      <c r="M37" s="28">
        <v>91.77736141018113</v>
      </c>
      <c r="N37" s="28">
        <v>91.62367273026587</v>
      </c>
      <c r="O37" s="28"/>
      <c r="P37" s="28"/>
      <c r="Q37" s="28">
        <v>90.45321067720656</v>
      </c>
      <c r="R37" s="28">
        <v>89.34518665120208</v>
      </c>
      <c r="S37" s="28">
        <v>90.08753580278699</v>
      </c>
      <c r="T37" s="28">
        <v>88.97137147172599</v>
      </c>
      <c r="U37" s="48">
        <v>88.8359905643211</v>
      </c>
      <c r="V37" s="48">
        <v>85.36848243918674</v>
      </c>
      <c r="W37" s="48">
        <v>86.09091195265528</v>
      </c>
      <c r="X37" s="19" t="s">
        <v>1</v>
      </c>
      <c r="Y37" s="2">
        <v>57</v>
      </c>
      <c r="Z37" s="21" t="s">
        <v>189</v>
      </c>
      <c r="AA37" s="4"/>
      <c r="AB37" s="2"/>
    </row>
    <row r="38" spans="1:28" ht="12" customHeight="1">
      <c r="A38" s="2">
        <v>58</v>
      </c>
      <c r="B38" s="55" t="s">
        <v>190</v>
      </c>
      <c r="C38" s="5"/>
      <c r="D38" s="5"/>
      <c r="E38" s="6" t="s">
        <v>186</v>
      </c>
      <c r="F38" s="11">
        <v>18849</v>
      </c>
      <c r="G38" s="11">
        <v>17873</v>
      </c>
      <c r="H38" s="11">
        <v>19477</v>
      </c>
      <c r="I38" s="11">
        <v>20551</v>
      </c>
      <c r="J38" s="11">
        <v>25857</v>
      </c>
      <c r="K38" s="11">
        <v>27301</v>
      </c>
      <c r="L38" s="11">
        <v>25227</v>
      </c>
      <c r="M38" s="11">
        <v>24321</v>
      </c>
      <c r="N38" s="11">
        <v>25338</v>
      </c>
      <c r="O38" s="11"/>
      <c r="P38" s="11"/>
      <c r="Q38" s="11">
        <v>26253</v>
      </c>
      <c r="R38" s="11">
        <v>26740</v>
      </c>
      <c r="S38" s="11">
        <v>27235</v>
      </c>
      <c r="T38" s="11">
        <v>31099</v>
      </c>
      <c r="U38" s="11">
        <v>30649</v>
      </c>
      <c r="V38" s="11">
        <v>43639</v>
      </c>
      <c r="W38" s="11">
        <v>42170</v>
      </c>
      <c r="X38" s="19" t="s">
        <v>45</v>
      </c>
      <c r="Y38" s="2">
        <v>58</v>
      </c>
      <c r="Z38" s="26" t="s">
        <v>191</v>
      </c>
      <c r="AA38" s="4"/>
      <c r="AB38" s="2"/>
    </row>
    <row r="39" spans="1:28" ht="12" customHeight="1">
      <c r="A39" s="2">
        <v>59</v>
      </c>
      <c r="B39" s="22" t="s">
        <v>192</v>
      </c>
      <c r="C39" s="5"/>
      <c r="E39" s="6" t="s">
        <v>3</v>
      </c>
      <c r="F39" s="28">
        <v>53.1</v>
      </c>
      <c r="G39" s="28">
        <v>37.5</v>
      </c>
      <c r="H39" s="28">
        <v>15.3</v>
      </c>
      <c r="I39" s="28">
        <v>11.7</v>
      </c>
      <c r="J39" s="28">
        <v>8.5</v>
      </c>
      <c r="K39" s="28">
        <v>6.6</v>
      </c>
      <c r="L39" s="28">
        <v>7.3</v>
      </c>
      <c r="M39" s="28">
        <v>8.2</v>
      </c>
      <c r="N39" s="28">
        <v>9.9</v>
      </c>
      <c r="O39" s="28"/>
      <c r="P39" s="28"/>
      <c r="Q39" s="28">
        <v>10.5</v>
      </c>
      <c r="R39" s="28">
        <v>11.1</v>
      </c>
      <c r="S39" s="28">
        <v>12.82</v>
      </c>
      <c r="T39" s="28">
        <v>11.9</v>
      </c>
      <c r="U39" s="28">
        <v>12.3</v>
      </c>
      <c r="V39" s="28">
        <v>10.99246087215564</v>
      </c>
      <c r="W39" s="28">
        <v>9.549442731799857</v>
      </c>
      <c r="X39" s="19" t="s">
        <v>1</v>
      </c>
      <c r="Y39" s="2">
        <v>59</v>
      </c>
      <c r="Z39" s="26" t="s">
        <v>193</v>
      </c>
      <c r="AA39" s="4"/>
      <c r="AB39" s="2"/>
    </row>
    <row r="40" spans="1:29" ht="12" customHeight="1">
      <c r="A40" s="82" t="s">
        <v>194</v>
      </c>
      <c r="B40" s="93"/>
      <c r="C40" s="93"/>
      <c r="D40" s="93"/>
      <c r="E40" s="76" t="s">
        <v>0</v>
      </c>
      <c r="F40" s="78">
        <v>1997</v>
      </c>
      <c r="G40" s="78">
        <v>1998</v>
      </c>
      <c r="H40" s="78">
        <v>1999</v>
      </c>
      <c r="I40" s="78">
        <v>2000</v>
      </c>
      <c r="J40" s="78">
        <v>2001</v>
      </c>
      <c r="K40" s="78">
        <v>2002</v>
      </c>
      <c r="L40" s="78">
        <v>2003</v>
      </c>
      <c r="M40" s="78">
        <v>2004</v>
      </c>
      <c r="N40" s="78">
        <v>2005</v>
      </c>
      <c r="Q40" s="78">
        <v>2006</v>
      </c>
      <c r="R40" s="78">
        <v>2007</v>
      </c>
      <c r="S40" s="78">
        <v>2008</v>
      </c>
      <c r="T40" s="78">
        <v>2009</v>
      </c>
      <c r="U40" s="78">
        <v>2010</v>
      </c>
      <c r="V40" s="78">
        <v>2011</v>
      </c>
      <c r="W40" s="78">
        <v>2012</v>
      </c>
      <c r="X40" s="87" t="s">
        <v>7</v>
      </c>
      <c r="Y40" s="99" t="s">
        <v>195</v>
      </c>
      <c r="Z40" s="99"/>
      <c r="AA40" s="99"/>
      <c r="AB40" s="99"/>
      <c r="AC40" s="96"/>
    </row>
    <row r="41" spans="1:29" ht="12" customHeight="1">
      <c r="A41" s="94"/>
      <c r="B41" s="94"/>
      <c r="C41" s="94"/>
      <c r="D41" s="94"/>
      <c r="E41" s="77"/>
      <c r="F41" s="80"/>
      <c r="G41" s="80"/>
      <c r="H41" s="80"/>
      <c r="I41" s="80"/>
      <c r="J41" s="80"/>
      <c r="K41" s="80"/>
      <c r="L41" s="80"/>
      <c r="M41" s="80"/>
      <c r="N41" s="80"/>
      <c r="O41" s="9"/>
      <c r="Q41" s="80"/>
      <c r="R41" s="80"/>
      <c r="S41" s="80"/>
      <c r="T41" s="80"/>
      <c r="U41" s="80"/>
      <c r="V41" s="80"/>
      <c r="W41" s="80"/>
      <c r="X41" s="88"/>
      <c r="Y41" s="100"/>
      <c r="Z41" s="100"/>
      <c r="AA41" s="100"/>
      <c r="AB41" s="100"/>
      <c r="AC41" s="101"/>
    </row>
    <row r="42" spans="1:28" ht="12" customHeight="1">
      <c r="A42" s="2">
        <v>60</v>
      </c>
      <c r="B42" s="14" t="s">
        <v>196</v>
      </c>
      <c r="C42" s="5"/>
      <c r="E42" s="6" t="s">
        <v>165</v>
      </c>
      <c r="F42" s="11">
        <v>520</v>
      </c>
      <c r="G42" s="11">
        <v>469</v>
      </c>
      <c r="H42" s="11">
        <v>442</v>
      </c>
      <c r="I42" s="11">
        <v>422</v>
      </c>
      <c r="J42" s="11">
        <v>364</v>
      </c>
      <c r="K42" s="11">
        <v>323</v>
      </c>
      <c r="L42" s="11">
        <v>327</v>
      </c>
      <c r="M42" s="11">
        <v>311</v>
      </c>
      <c r="N42" s="11">
        <v>374</v>
      </c>
      <c r="Q42" s="11">
        <v>358</v>
      </c>
      <c r="R42" s="11">
        <v>298</v>
      </c>
      <c r="S42" s="11">
        <v>337</v>
      </c>
      <c r="T42" s="11">
        <v>240</v>
      </c>
      <c r="U42" s="11">
        <v>280</v>
      </c>
      <c r="V42" s="65">
        <v>285</v>
      </c>
      <c r="W42" s="65">
        <v>331</v>
      </c>
      <c r="X42" s="19" t="s">
        <v>45</v>
      </c>
      <c r="Y42" s="2">
        <v>60</v>
      </c>
      <c r="Z42" s="26" t="s">
        <v>197</v>
      </c>
      <c r="AA42" s="4"/>
      <c r="AB42" s="2"/>
    </row>
    <row r="43" spans="2:28" ht="12" customHeight="1">
      <c r="B43" s="22" t="s">
        <v>198</v>
      </c>
      <c r="C43" s="5"/>
      <c r="V43" s="47"/>
      <c r="W43" s="47"/>
      <c r="X43" s="19"/>
      <c r="Y43" s="13"/>
      <c r="Z43" s="26" t="s">
        <v>199</v>
      </c>
      <c r="AA43" s="4"/>
      <c r="AB43" s="2"/>
    </row>
    <row r="44" spans="1:28" ht="12" customHeight="1">
      <c r="A44" s="2">
        <v>61</v>
      </c>
      <c r="C44" s="6" t="s">
        <v>9</v>
      </c>
      <c r="E44" s="6" t="s">
        <v>41</v>
      </c>
      <c r="F44" s="11">
        <v>535</v>
      </c>
      <c r="G44" s="11">
        <v>479</v>
      </c>
      <c r="H44" s="11">
        <v>478</v>
      </c>
      <c r="I44" s="11">
        <v>422</v>
      </c>
      <c r="J44" s="11">
        <v>369</v>
      </c>
      <c r="K44" s="11">
        <v>334</v>
      </c>
      <c r="L44" s="11">
        <v>325</v>
      </c>
      <c r="M44" s="11">
        <v>319</v>
      </c>
      <c r="N44" s="11">
        <v>380</v>
      </c>
      <c r="O44" s="11"/>
      <c r="P44" s="11"/>
      <c r="Q44" s="11">
        <v>368</v>
      </c>
      <c r="R44" s="11">
        <v>298</v>
      </c>
      <c r="S44" s="11">
        <v>330</v>
      </c>
      <c r="T44" s="11">
        <v>239</v>
      </c>
      <c r="U44" s="11">
        <v>292</v>
      </c>
      <c r="V44" s="65">
        <v>281</v>
      </c>
      <c r="W44" s="65">
        <v>329</v>
      </c>
      <c r="X44" s="19" t="s">
        <v>115</v>
      </c>
      <c r="Y44" s="2">
        <v>61</v>
      </c>
      <c r="Z44" s="26"/>
      <c r="AA44" s="4" t="s">
        <v>36</v>
      </c>
      <c r="AB44" s="2"/>
    </row>
    <row r="45" spans="1:28" ht="12" customHeight="1">
      <c r="A45" s="2">
        <v>62</v>
      </c>
      <c r="C45" s="6" t="s">
        <v>200</v>
      </c>
      <c r="E45" s="6" t="s">
        <v>41</v>
      </c>
      <c r="F45" s="11">
        <v>310</v>
      </c>
      <c r="G45" s="11">
        <v>307</v>
      </c>
      <c r="H45" s="11">
        <v>262</v>
      </c>
      <c r="I45" s="11">
        <v>224</v>
      </c>
      <c r="J45" s="11">
        <v>198</v>
      </c>
      <c r="K45" s="11">
        <v>164</v>
      </c>
      <c r="L45" s="11">
        <v>181</v>
      </c>
      <c r="M45" s="11">
        <v>160</v>
      </c>
      <c r="N45" s="11">
        <v>200</v>
      </c>
      <c r="Q45" s="11">
        <v>190</v>
      </c>
      <c r="R45" s="11">
        <v>137</v>
      </c>
      <c r="S45" s="11">
        <v>161</v>
      </c>
      <c r="T45" s="11">
        <v>113</v>
      </c>
      <c r="U45" s="11">
        <v>133</v>
      </c>
      <c r="V45" s="65">
        <v>127</v>
      </c>
      <c r="W45" s="65">
        <v>151</v>
      </c>
      <c r="X45" s="19" t="s">
        <v>115</v>
      </c>
      <c r="Y45" s="2">
        <v>62</v>
      </c>
      <c r="Z45" s="26"/>
      <c r="AA45" s="2" t="s">
        <v>201</v>
      </c>
      <c r="AB45" s="2"/>
    </row>
    <row r="46" spans="1:28" ht="12" customHeight="1">
      <c r="A46" s="2">
        <v>63</v>
      </c>
      <c r="C46" s="6" t="s">
        <v>202</v>
      </c>
      <c r="E46" s="6" t="s">
        <v>41</v>
      </c>
      <c r="F46" s="11">
        <v>172</v>
      </c>
      <c r="G46" s="11">
        <v>131</v>
      </c>
      <c r="H46" s="11">
        <v>141</v>
      </c>
      <c r="I46" s="11">
        <v>156</v>
      </c>
      <c r="J46" s="11">
        <v>124</v>
      </c>
      <c r="K46" s="11">
        <v>118</v>
      </c>
      <c r="L46" s="11">
        <v>93</v>
      </c>
      <c r="M46" s="11">
        <v>101</v>
      </c>
      <c r="N46" s="11">
        <v>116</v>
      </c>
      <c r="O46" s="11"/>
      <c r="P46" s="11"/>
      <c r="Q46" s="11">
        <v>116</v>
      </c>
      <c r="R46" s="11">
        <v>106</v>
      </c>
      <c r="S46" s="11">
        <v>102</v>
      </c>
      <c r="T46" s="11">
        <v>67</v>
      </c>
      <c r="U46" s="11">
        <v>97</v>
      </c>
      <c r="V46" s="65">
        <v>100</v>
      </c>
      <c r="W46" s="65">
        <v>110</v>
      </c>
      <c r="X46" s="19" t="s">
        <v>115</v>
      </c>
      <c r="Y46" s="2">
        <v>63</v>
      </c>
      <c r="Z46" s="26"/>
      <c r="AA46" s="4" t="s">
        <v>203</v>
      </c>
      <c r="AB46" s="2"/>
    </row>
    <row r="47" spans="1:28" ht="12" customHeight="1">
      <c r="A47" s="2">
        <v>64</v>
      </c>
      <c r="B47" s="55" t="s">
        <v>204</v>
      </c>
      <c r="E47" s="6" t="s">
        <v>41</v>
      </c>
      <c r="F47" s="11">
        <v>98</v>
      </c>
      <c r="G47" s="11">
        <v>108</v>
      </c>
      <c r="H47" s="11">
        <v>22</v>
      </c>
      <c r="I47" s="11">
        <v>151</v>
      </c>
      <c r="J47" s="11">
        <v>123</v>
      </c>
      <c r="K47" s="11">
        <v>57</v>
      </c>
      <c r="L47" s="11">
        <v>50</v>
      </c>
      <c r="M47" s="11">
        <v>53</v>
      </c>
      <c r="N47" s="11">
        <v>42</v>
      </c>
      <c r="O47" s="11"/>
      <c r="P47" s="11"/>
      <c r="Q47" s="11">
        <v>81</v>
      </c>
      <c r="R47" s="11">
        <v>46</v>
      </c>
      <c r="S47" s="11">
        <v>59</v>
      </c>
      <c r="T47" s="11">
        <v>32</v>
      </c>
      <c r="U47" s="11">
        <v>48</v>
      </c>
      <c r="V47" s="65">
        <v>61</v>
      </c>
      <c r="W47" s="65">
        <v>63</v>
      </c>
      <c r="X47" s="19" t="s">
        <v>115</v>
      </c>
      <c r="Y47" s="2">
        <v>64</v>
      </c>
      <c r="Z47" s="21" t="s">
        <v>205</v>
      </c>
      <c r="AA47" s="4"/>
      <c r="AB47" s="2"/>
    </row>
    <row r="48" spans="1:28" ht="12" customHeight="1">
      <c r="A48" s="2">
        <v>65</v>
      </c>
      <c r="B48" s="14" t="s">
        <v>206</v>
      </c>
      <c r="E48" s="6" t="s">
        <v>207</v>
      </c>
      <c r="F48" s="28">
        <v>3.401</v>
      </c>
      <c r="G48" s="28">
        <v>3.789</v>
      </c>
      <c r="H48" s="28">
        <v>4.415</v>
      </c>
      <c r="I48" s="28">
        <v>4.965</v>
      </c>
      <c r="J48" s="28">
        <v>4.898</v>
      </c>
      <c r="K48" s="28">
        <v>4.65</v>
      </c>
      <c r="L48" s="28">
        <v>4.578</v>
      </c>
      <c r="M48" s="28">
        <v>4.629</v>
      </c>
      <c r="N48" s="28">
        <v>4.439</v>
      </c>
      <c r="O48" s="47"/>
      <c r="P48" s="47"/>
      <c r="Q48" s="28">
        <v>4.526</v>
      </c>
      <c r="R48" s="28">
        <v>4.439</v>
      </c>
      <c r="S48" s="28">
        <v>4.606</v>
      </c>
      <c r="T48" s="28">
        <v>4.292</v>
      </c>
      <c r="U48" s="28">
        <v>4.333</v>
      </c>
      <c r="V48" s="28">
        <v>4.176</v>
      </c>
      <c r="W48" s="28">
        <v>4.02</v>
      </c>
      <c r="X48" s="19" t="s">
        <v>208</v>
      </c>
      <c r="Y48" s="2">
        <v>65</v>
      </c>
      <c r="Z48" s="26" t="s">
        <v>209</v>
      </c>
      <c r="AA48" s="4"/>
      <c r="AB48" s="2"/>
    </row>
    <row r="49" spans="1:29" ht="12" customHeight="1">
      <c r="A49" s="82" t="s">
        <v>210</v>
      </c>
      <c r="B49" s="93"/>
      <c r="C49" s="93"/>
      <c r="D49" s="93"/>
      <c r="E49" s="76" t="s">
        <v>0</v>
      </c>
      <c r="F49" s="78">
        <v>1997</v>
      </c>
      <c r="G49" s="78">
        <v>1998</v>
      </c>
      <c r="H49" s="78">
        <v>1999</v>
      </c>
      <c r="I49" s="78">
        <v>2000</v>
      </c>
      <c r="J49" s="78">
        <v>2001</v>
      </c>
      <c r="K49" s="78">
        <v>2002</v>
      </c>
      <c r="L49" s="78">
        <v>2003</v>
      </c>
      <c r="M49" s="78">
        <v>2004</v>
      </c>
      <c r="N49" s="78">
        <v>2005</v>
      </c>
      <c r="Q49" s="78">
        <v>2006</v>
      </c>
      <c r="R49" s="78">
        <v>2007</v>
      </c>
      <c r="S49" s="78">
        <v>2008</v>
      </c>
      <c r="T49" s="78">
        <v>2009</v>
      </c>
      <c r="U49" s="78">
        <v>2010</v>
      </c>
      <c r="V49" s="78">
        <v>2011</v>
      </c>
      <c r="W49" s="78">
        <v>2012</v>
      </c>
      <c r="X49" s="87" t="s">
        <v>7</v>
      </c>
      <c r="Y49" s="99" t="s">
        <v>211</v>
      </c>
      <c r="Z49" s="99"/>
      <c r="AA49" s="99"/>
      <c r="AB49" s="99"/>
      <c r="AC49" s="96"/>
    </row>
    <row r="50" spans="1:29" ht="12" customHeight="1">
      <c r="A50" s="94"/>
      <c r="B50" s="94"/>
      <c r="C50" s="94"/>
      <c r="D50" s="94"/>
      <c r="E50" s="77"/>
      <c r="F50" s="80"/>
      <c r="G50" s="80"/>
      <c r="H50" s="80"/>
      <c r="I50" s="80"/>
      <c r="J50" s="80"/>
      <c r="K50" s="80"/>
      <c r="L50" s="80"/>
      <c r="M50" s="80"/>
      <c r="N50" s="80"/>
      <c r="O50" s="9"/>
      <c r="Q50" s="80"/>
      <c r="R50" s="80"/>
      <c r="S50" s="80"/>
      <c r="T50" s="80"/>
      <c r="U50" s="80"/>
      <c r="V50" s="80"/>
      <c r="W50" s="80"/>
      <c r="X50" s="88"/>
      <c r="Y50" s="100"/>
      <c r="Z50" s="100"/>
      <c r="AA50" s="100"/>
      <c r="AB50" s="100"/>
      <c r="AC50" s="101"/>
    </row>
    <row r="51" spans="1:28" ht="12" customHeight="1">
      <c r="A51" s="2">
        <v>66</v>
      </c>
      <c r="B51" s="14" t="s">
        <v>212</v>
      </c>
      <c r="C51" s="1"/>
      <c r="E51" s="6" t="s">
        <v>41</v>
      </c>
      <c r="F51" s="11">
        <v>185</v>
      </c>
      <c r="G51" s="11">
        <v>117</v>
      </c>
      <c r="H51" s="11">
        <v>14022</v>
      </c>
      <c r="I51" s="11">
        <v>358</v>
      </c>
      <c r="J51" s="11">
        <v>942</v>
      </c>
      <c r="K51" s="11">
        <v>292</v>
      </c>
      <c r="L51" s="11">
        <v>27</v>
      </c>
      <c r="M51" s="11">
        <v>619</v>
      </c>
      <c r="N51" s="11">
        <v>201</v>
      </c>
      <c r="O51" s="11"/>
      <c r="P51" s="11"/>
      <c r="Q51" s="11">
        <v>100</v>
      </c>
      <c r="R51" s="11">
        <v>177</v>
      </c>
      <c r="S51" s="11">
        <v>161</v>
      </c>
      <c r="T51" s="11">
        <v>2264</v>
      </c>
      <c r="U51" s="11">
        <v>276</v>
      </c>
      <c r="V51" s="11">
        <v>2</v>
      </c>
      <c r="W51" s="11">
        <v>60</v>
      </c>
      <c r="X51" s="19" t="s">
        <v>115</v>
      </c>
      <c r="Y51" s="2">
        <v>66</v>
      </c>
      <c r="Z51" s="26" t="s">
        <v>213</v>
      </c>
      <c r="AB51" s="2"/>
    </row>
    <row r="52" spans="1:28" ht="12" customHeight="1">
      <c r="A52" s="2">
        <v>67</v>
      </c>
      <c r="C52" s="18" t="s">
        <v>214</v>
      </c>
      <c r="E52" s="6" t="s">
        <v>41</v>
      </c>
      <c r="F52" s="11">
        <v>56</v>
      </c>
      <c r="G52" s="11">
        <v>42</v>
      </c>
      <c r="H52" s="11">
        <v>2418</v>
      </c>
      <c r="I52" s="11">
        <v>93</v>
      </c>
      <c r="J52" s="11">
        <v>225</v>
      </c>
      <c r="K52" s="11">
        <v>10</v>
      </c>
      <c r="L52" s="11">
        <v>6</v>
      </c>
      <c r="M52" s="11">
        <v>60</v>
      </c>
      <c r="N52" s="11">
        <v>41</v>
      </c>
      <c r="O52" s="11"/>
      <c r="P52" s="11"/>
      <c r="Q52" s="11">
        <v>9</v>
      </c>
      <c r="R52" s="11">
        <v>21</v>
      </c>
      <c r="S52" s="11">
        <v>42</v>
      </c>
      <c r="T52" s="11">
        <v>644</v>
      </c>
      <c r="U52" s="11">
        <v>44</v>
      </c>
      <c r="V52" s="11" t="s">
        <v>62</v>
      </c>
      <c r="W52" s="11">
        <v>19</v>
      </c>
      <c r="X52" s="19" t="s">
        <v>115</v>
      </c>
      <c r="Y52" s="2">
        <v>67</v>
      </c>
      <c r="AA52" s="30" t="s">
        <v>215</v>
      </c>
      <c r="AB52" s="2"/>
    </row>
    <row r="53" spans="1:28" ht="12" customHeight="1">
      <c r="A53" s="2">
        <v>68</v>
      </c>
      <c r="C53" s="6" t="s">
        <v>216</v>
      </c>
      <c r="E53" s="6" t="s">
        <v>41</v>
      </c>
      <c r="F53" s="11">
        <v>3</v>
      </c>
      <c r="G53" s="11">
        <v>16</v>
      </c>
      <c r="H53" s="11">
        <v>35</v>
      </c>
      <c r="I53" s="11">
        <v>33</v>
      </c>
      <c r="J53" s="11">
        <v>129</v>
      </c>
      <c r="K53" s="11">
        <v>1</v>
      </c>
      <c r="L53" s="11">
        <v>1</v>
      </c>
      <c r="M53" s="11">
        <v>34</v>
      </c>
      <c r="N53" s="11">
        <v>8</v>
      </c>
      <c r="O53" s="11"/>
      <c r="P53" s="11"/>
      <c r="Q53" s="11">
        <v>4</v>
      </c>
      <c r="R53" s="11">
        <v>3</v>
      </c>
      <c r="S53" s="11">
        <v>14</v>
      </c>
      <c r="T53" s="11">
        <v>60</v>
      </c>
      <c r="U53" s="11">
        <v>1</v>
      </c>
      <c r="V53" s="11" t="s">
        <v>62</v>
      </c>
      <c r="W53" s="11">
        <v>1</v>
      </c>
      <c r="X53" s="19" t="s">
        <v>115</v>
      </c>
      <c r="Y53" s="2">
        <v>68</v>
      </c>
      <c r="AA53" s="4" t="s">
        <v>217</v>
      </c>
      <c r="AB53" s="2"/>
    </row>
    <row r="54" spans="1:28" s="1" customFormat="1" ht="12" customHeight="1">
      <c r="A54" s="2">
        <v>69</v>
      </c>
      <c r="C54" s="3" t="s">
        <v>218</v>
      </c>
      <c r="E54" s="6" t="s">
        <v>41</v>
      </c>
      <c r="F54" s="11">
        <v>126</v>
      </c>
      <c r="G54" s="11">
        <v>59</v>
      </c>
      <c r="H54" s="11">
        <v>11569</v>
      </c>
      <c r="I54" s="34">
        <v>232</v>
      </c>
      <c r="J54" s="34">
        <v>588</v>
      </c>
      <c r="K54" s="34">
        <v>281</v>
      </c>
      <c r="L54" s="11">
        <v>20</v>
      </c>
      <c r="M54" s="11">
        <v>525</v>
      </c>
      <c r="N54" s="11">
        <v>152</v>
      </c>
      <c r="O54" s="11"/>
      <c r="P54" s="11"/>
      <c r="Q54" s="11">
        <v>87</v>
      </c>
      <c r="R54" s="11">
        <v>153</v>
      </c>
      <c r="S54" s="11">
        <v>105</v>
      </c>
      <c r="T54" s="11">
        <v>1560</v>
      </c>
      <c r="U54" s="11">
        <v>231</v>
      </c>
      <c r="V54" s="11">
        <v>2</v>
      </c>
      <c r="W54" s="11">
        <v>40</v>
      </c>
      <c r="X54" s="19" t="s">
        <v>115</v>
      </c>
      <c r="Y54" s="2">
        <v>69</v>
      </c>
      <c r="AA54" s="2" t="s">
        <v>219</v>
      </c>
      <c r="AB54" s="2"/>
    </row>
    <row r="55" spans="1:29" s="1" customFormat="1" ht="12" customHeight="1">
      <c r="A55" s="7">
        <v>70</v>
      </c>
      <c r="B55" s="41" t="s">
        <v>220</v>
      </c>
      <c r="C55" s="7"/>
      <c r="D55" s="7"/>
      <c r="E55" s="66" t="s">
        <v>221</v>
      </c>
      <c r="F55" s="33">
        <v>151</v>
      </c>
      <c r="G55" s="33">
        <v>239</v>
      </c>
      <c r="H55" s="33">
        <v>105553</v>
      </c>
      <c r="I55" s="33">
        <v>2159</v>
      </c>
      <c r="J55" s="33">
        <v>2624</v>
      </c>
      <c r="K55" s="33">
        <v>160</v>
      </c>
      <c r="L55" s="33" t="s">
        <v>62</v>
      </c>
      <c r="M55" s="33">
        <v>530</v>
      </c>
      <c r="N55" s="33">
        <v>170</v>
      </c>
      <c r="O55" s="11"/>
      <c r="P55" s="11"/>
      <c r="Q55" s="33">
        <v>103</v>
      </c>
      <c r="R55" s="33">
        <v>139</v>
      </c>
      <c r="S55" s="33">
        <v>83</v>
      </c>
      <c r="T55" s="33">
        <v>349</v>
      </c>
      <c r="U55" s="33">
        <v>392</v>
      </c>
      <c r="V55" s="33">
        <v>11</v>
      </c>
      <c r="W55" s="33">
        <v>146</v>
      </c>
      <c r="X55" s="35" t="s">
        <v>45</v>
      </c>
      <c r="Y55" s="7">
        <v>70</v>
      </c>
      <c r="Z55" s="67" t="s">
        <v>222</v>
      </c>
      <c r="AA55" s="7"/>
      <c r="AB55" s="7"/>
      <c r="AC55" s="7"/>
    </row>
    <row r="56" spans="1:28" s="1" customFormat="1" ht="12" customHeight="1">
      <c r="A56" s="18" t="s">
        <v>223</v>
      </c>
      <c r="B56" s="20"/>
      <c r="C56" s="5"/>
      <c r="D56" s="68" t="s">
        <v>224</v>
      </c>
      <c r="E56" s="5"/>
      <c r="F56" s="12"/>
      <c r="G56" s="12"/>
      <c r="H56" s="12"/>
      <c r="I56" s="12"/>
      <c r="J56" s="12"/>
      <c r="K56" s="12"/>
      <c r="L56" s="12"/>
      <c r="M56" s="69"/>
      <c r="O56" s="12"/>
      <c r="P56" s="12"/>
      <c r="Q56" s="70" t="s">
        <v>225</v>
      </c>
      <c r="R56" s="16"/>
      <c r="S56" s="16"/>
      <c r="T56" s="16"/>
      <c r="U56" s="16"/>
      <c r="V56" s="16"/>
      <c r="W56" s="16"/>
      <c r="X56" s="16"/>
      <c r="Y56" s="19"/>
      <c r="Z56" s="11"/>
      <c r="AA56" s="11"/>
      <c r="AB56" s="2"/>
    </row>
    <row r="57" spans="1:28" s="1" customFormat="1" ht="12" customHeight="1">
      <c r="A57" s="18"/>
      <c r="B57" s="20"/>
      <c r="C57" s="5"/>
      <c r="D57" s="68" t="s">
        <v>226</v>
      </c>
      <c r="E57" s="5"/>
      <c r="F57" s="12"/>
      <c r="G57" s="12"/>
      <c r="H57" s="12"/>
      <c r="I57" s="12"/>
      <c r="J57" s="12"/>
      <c r="K57" s="12"/>
      <c r="L57" s="12"/>
      <c r="M57" s="69"/>
      <c r="O57" s="12"/>
      <c r="P57" s="12"/>
      <c r="Q57" s="30" t="s">
        <v>227</v>
      </c>
      <c r="R57" s="16"/>
      <c r="S57" s="16"/>
      <c r="T57" s="16"/>
      <c r="U57" s="16"/>
      <c r="V57" s="16"/>
      <c r="W57" s="16"/>
      <c r="X57" s="16"/>
      <c r="Y57" s="19"/>
      <c r="Z57" s="11"/>
      <c r="AA57" s="11"/>
      <c r="AB57" s="2"/>
    </row>
    <row r="58" spans="1:28" s="1" customFormat="1" ht="12" customHeight="1">
      <c r="A58" s="18"/>
      <c r="B58" s="20"/>
      <c r="C58" s="5"/>
      <c r="D58" s="68" t="s">
        <v>228</v>
      </c>
      <c r="E58" s="5"/>
      <c r="F58" s="12"/>
      <c r="G58" s="12"/>
      <c r="H58" s="12"/>
      <c r="I58" s="12"/>
      <c r="J58" s="12"/>
      <c r="K58" s="12"/>
      <c r="L58" s="12"/>
      <c r="M58" s="69"/>
      <c r="O58" s="12"/>
      <c r="P58" s="12"/>
      <c r="Q58" s="68" t="s">
        <v>229</v>
      </c>
      <c r="R58" s="16"/>
      <c r="S58" s="16"/>
      <c r="T58" s="16"/>
      <c r="U58" s="16"/>
      <c r="V58" s="16"/>
      <c r="W58" s="16"/>
      <c r="X58" s="16"/>
      <c r="Y58" s="19"/>
      <c r="Z58" s="11"/>
      <c r="AA58" s="11"/>
      <c r="AB58" s="2"/>
    </row>
    <row r="59" spans="2:28" s="1" customFormat="1" ht="12" customHeight="1">
      <c r="B59" s="20"/>
      <c r="C59" s="5"/>
      <c r="D59" s="68" t="s">
        <v>230</v>
      </c>
      <c r="E59" s="5"/>
      <c r="Q59" s="68" t="s">
        <v>231</v>
      </c>
      <c r="Y59" s="19"/>
      <c r="Z59" s="11"/>
      <c r="AA59" s="15"/>
      <c r="AB59" s="11"/>
    </row>
    <row r="60" spans="2:28" ht="12" customHeight="1">
      <c r="B60" s="27"/>
      <c r="D60" s="68" t="s">
        <v>232</v>
      </c>
      <c r="F60" s="1"/>
      <c r="G60" s="1"/>
      <c r="H60" s="1"/>
      <c r="I60" s="1"/>
      <c r="J60" s="1"/>
      <c r="K60" s="1"/>
      <c r="L60" s="1"/>
      <c r="M60" s="1"/>
      <c r="O60" s="1"/>
      <c r="P60" s="1"/>
      <c r="Q60" s="68" t="s">
        <v>233</v>
      </c>
      <c r="R60" s="1"/>
      <c r="S60" s="16"/>
      <c r="T60" s="16"/>
      <c r="U60" s="16"/>
      <c r="V60" s="16"/>
      <c r="W60" s="16"/>
      <c r="X60" s="16"/>
      <c r="Z60" s="11"/>
      <c r="AA60" s="11"/>
      <c r="AB60" s="2"/>
    </row>
    <row r="61" spans="2:27" s="1" customFormat="1" ht="12" customHeight="1">
      <c r="B61" s="20"/>
      <c r="C61" s="5"/>
      <c r="D61" s="68" t="s">
        <v>234</v>
      </c>
      <c r="E61" s="5"/>
      <c r="F61" s="8"/>
      <c r="G61" s="8"/>
      <c r="H61" s="8"/>
      <c r="I61" s="8"/>
      <c r="J61" s="8"/>
      <c r="K61" s="8"/>
      <c r="L61" s="8"/>
      <c r="O61" s="8"/>
      <c r="P61" s="8"/>
      <c r="Q61" s="68" t="s">
        <v>235</v>
      </c>
      <c r="R61" s="8"/>
      <c r="S61" s="8"/>
      <c r="T61" s="8"/>
      <c r="U61" s="8"/>
      <c r="V61" s="8"/>
      <c r="W61" s="8"/>
      <c r="X61" s="8"/>
      <c r="Y61" s="19"/>
      <c r="AA61" s="13"/>
    </row>
    <row r="62" spans="2:27" s="1" customFormat="1" ht="12" customHeight="1">
      <c r="B62" s="20"/>
      <c r="D62" s="68" t="s">
        <v>236</v>
      </c>
      <c r="E62" s="5"/>
      <c r="F62" s="11"/>
      <c r="G62" s="11"/>
      <c r="H62" s="11"/>
      <c r="I62" s="11"/>
      <c r="J62" s="11"/>
      <c r="K62" s="11"/>
      <c r="L62" s="11"/>
      <c r="M62" s="11"/>
      <c r="O62" s="11"/>
      <c r="P62" s="11"/>
      <c r="Q62" s="71" t="s">
        <v>237</v>
      </c>
      <c r="R62" s="2"/>
      <c r="S62" s="2"/>
      <c r="T62" s="54"/>
      <c r="U62" s="54"/>
      <c r="V62" s="54"/>
      <c r="W62" s="72"/>
      <c r="X62" s="54"/>
      <c r="Y62" s="54"/>
      <c r="Z62" s="11"/>
      <c r="AA62" s="11"/>
    </row>
    <row r="63" spans="2:27" ht="12" customHeight="1">
      <c r="B63" s="20"/>
      <c r="C63" s="5"/>
      <c r="D63" s="49"/>
      <c r="F63" s="28"/>
      <c r="G63" s="28"/>
      <c r="H63" s="28"/>
      <c r="I63" s="28"/>
      <c r="J63" s="28"/>
      <c r="K63" s="28"/>
      <c r="L63" s="28"/>
      <c r="M63" s="1"/>
      <c r="Q63" s="5" t="s">
        <v>238</v>
      </c>
      <c r="R63" s="28"/>
      <c r="S63" s="28"/>
      <c r="T63" s="28"/>
      <c r="U63" s="28"/>
      <c r="V63" s="28"/>
      <c r="W63" s="28"/>
      <c r="X63" s="28"/>
      <c r="Z63" s="11"/>
      <c r="AA63" s="11"/>
    </row>
    <row r="64" spans="2:29" s="1" customFormat="1" ht="12" customHeight="1">
      <c r="B64" s="20"/>
      <c r="C64" s="5"/>
      <c r="E64" s="5"/>
      <c r="F64" s="28"/>
      <c r="G64" s="28"/>
      <c r="H64" s="28"/>
      <c r="I64" s="28"/>
      <c r="J64" s="28"/>
      <c r="K64" s="28"/>
      <c r="L64" s="28"/>
      <c r="M64" s="5"/>
      <c r="O64" s="8"/>
      <c r="P64" s="8"/>
      <c r="Q64" s="68" t="s">
        <v>239</v>
      </c>
      <c r="R64" s="28"/>
      <c r="S64" s="28"/>
      <c r="T64" s="28"/>
      <c r="U64" s="28"/>
      <c r="V64" s="28"/>
      <c r="W64" s="28"/>
      <c r="X64" s="28"/>
      <c r="Y64" s="19"/>
      <c r="Z64" s="11"/>
      <c r="AA64" s="11"/>
      <c r="AB64" s="2"/>
      <c r="AC64" s="2"/>
    </row>
    <row r="65" spans="2:29" s="1" customFormat="1" ht="12" customHeight="1">
      <c r="B65" s="20"/>
      <c r="C65" s="5"/>
      <c r="D65" s="5"/>
      <c r="E65" s="5"/>
      <c r="F65" s="28"/>
      <c r="G65" s="28"/>
      <c r="H65" s="28"/>
      <c r="I65" s="28"/>
      <c r="J65" s="28"/>
      <c r="K65" s="28"/>
      <c r="L65" s="28"/>
      <c r="M65" s="28"/>
      <c r="O65" s="8"/>
      <c r="P65" s="8"/>
      <c r="Q65" s="30"/>
      <c r="R65" s="2"/>
      <c r="S65" s="2"/>
      <c r="T65" s="54"/>
      <c r="U65" s="54"/>
      <c r="V65" s="54"/>
      <c r="W65" s="72"/>
      <c r="X65" s="54"/>
      <c r="Y65" s="54"/>
      <c r="Z65" s="11"/>
      <c r="AA65" s="11"/>
      <c r="AB65" s="2"/>
      <c r="AC65" s="2"/>
    </row>
    <row r="66" spans="1:29" s="37" customFormat="1" ht="12" customHeight="1">
      <c r="A66" s="92" t="s">
        <v>240</v>
      </c>
      <c r="B66" s="92"/>
      <c r="C66" s="92"/>
      <c r="D66" s="92"/>
      <c r="Q66" s="30"/>
      <c r="R66" s="2"/>
      <c r="S66" s="2"/>
      <c r="T66" s="54"/>
      <c r="U66" s="54"/>
      <c r="V66" s="54"/>
      <c r="W66" s="72"/>
      <c r="X66" s="54"/>
      <c r="Y66" s="54"/>
      <c r="AC66" s="38" t="s">
        <v>241</v>
      </c>
    </row>
    <row r="67" spans="1:29" s="37" customFormat="1" ht="12" customHeight="1">
      <c r="A67" s="92"/>
      <c r="B67" s="92"/>
      <c r="C67" s="92"/>
      <c r="D67" s="92"/>
      <c r="N67" s="12"/>
      <c r="Q67" s="12"/>
      <c r="R67" s="12"/>
      <c r="S67" s="12"/>
      <c r="T67" s="12"/>
      <c r="U67" s="12"/>
      <c r="V67" s="12"/>
      <c r="W67" s="12"/>
      <c r="X67" s="12"/>
      <c r="Y67" s="73"/>
      <c r="AC67" s="38"/>
    </row>
    <row r="68" spans="4:24" ht="12" customHeight="1">
      <c r="D68" s="2"/>
      <c r="F68" s="51"/>
      <c r="G68" s="51"/>
      <c r="H68" s="51"/>
      <c r="I68" s="51"/>
      <c r="J68" s="51"/>
      <c r="K68" s="51"/>
      <c r="L68" s="51"/>
      <c r="M68" s="51"/>
      <c r="N68" s="51"/>
      <c r="S68" s="51"/>
      <c r="T68" s="51"/>
      <c r="U68" s="51"/>
      <c r="V68" s="51"/>
      <c r="W68" s="51"/>
      <c r="X68" s="12"/>
    </row>
    <row r="69" spans="6:23" ht="12" customHeight="1">
      <c r="F69" s="51"/>
      <c r="G69" s="51"/>
      <c r="H69" s="74"/>
      <c r="I69" s="74"/>
      <c r="J69" s="74"/>
      <c r="K69" s="74"/>
      <c r="L69" s="74"/>
      <c r="M69" s="74"/>
      <c r="N69" s="74"/>
      <c r="Q69" s="74"/>
      <c r="R69" s="74"/>
      <c r="S69" s="74"/>
      <c r="T69" s="74"/>
      <c r="U69" s="74"/>
      <c r="V69" s="74"/>
      <c r="W69" s="74"/>
    </row>
    <row r="70" spans="8:23" ht="12.75">
      <c r="H70" s="75"/>
      <c r="I70" s="75"/>
      <c r="J70" s="75"/>
      <c r="K70" s="75"/>
      <c r="L70" s="75"/>
      <c r="M70" s="75"/>
      <c r="N70" s="75"/>
      <c r="Q70" s="75"/>
      <c r="R70" s="75"/>
      <c r="S70" s="75"/>
      <c r="T70" s="75"/>
      <c r="U70" s="75"/>
      <c r="V70" s="75"/>
      <c r="W70" s="75"/>
    </row>
  </sheetData>
  <sheetProtection/>
  <mergeCells count="124">
    <mergeCell ref="A1:D1"/>
    <mergeCell ref="Z1:AC1"/>
    <mergeCell ref="A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Q2:Q3"/>
    <mergeCell ref="R2:R3"/>
    <mergeCell ref="S2:S3"/>
    <mergeCell ref="T2:T3"/>
    <mergeCell ref="U2:U3"/>
    <mergeCell ref="V2:V3"/>
    <mergeCell ref="W2:W3"/>
    <mergeCell ref="X2:X3"/>
    <mergeCell ref="Y2:AC3"/>
    <mergeCell ref="A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Q17:Q18"/>
    <mergeCell ref="R17:R18"/>
    <mergeCell ref="S17:S18"/>
    <mergeCell ref="T17:T18"/>
    <mergeCell ref="U17:U18"/>
    <mergeCell ref="V17:V18"/>
    <mergeCell ref="W17:W18"/>
    <mergeCell ref="X17:X18"/>
    <mergeCell ref="Y17:AC18"/>
    <mergeCell ref="A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Q23:Q24"/>
    <mergeCell ref="R23:R24"/>
    <mergeCell ref="S23:S24"/>
    <mergeCell ref="T23:T24"/>
    <mergeCell ref="U23:U24"/>
    <mergeCell ref="V23:V24"/>
    <mergeCell ref="W23:W24"/>
    <mergeCell ref="X23:X24"/>
    <mergeCell ref="Y23:AC24"/>
    <mergeCell ref="A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Q27:Q28"/>
    <mergeCell ref="R27:R28"/>
    <mergeCell ref="S27:S28"/>
    <mergeCell ref="T27:T28"/>
    <mergeCell ref="U27:U28"/>
    <mergeCell ref="V27:V28"/>
    <mergeCell ref="W27:W28"/>
    <mergeCell ref="X27:X28"/>
    <mergeCell ref="Y27:AC28"/>
    <mergeCell ref="A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Q40:Q41"/>
    <mergeCell ref="R40:R41"/>
    <mergeCell ref="S40:S41"/>
    <mergeCell ref="T40:T41"/>
    <mergeCell ref="U40:U41"/>
    <mergeCell ref="V40:V41"/>
    <mergeCell ref="W40:W41"/>
    <mergeCell ref="X40:X41"/>
    <mergeCell ref="Y40:AC41"/>
    <mergeCell ref="A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Q49:Q50"/>
    <mergeCell ref="X49:X50"/>
    <mergeCell ref="Y49:AC50"/>
    <mergeCell ref="A66:D66"/>
    <mergeCell ref="A67:D67"/>
    <mergeCell ref="R49:R50"/>
    <mergeCell ref="S49:S50"/>
    <mergeCell ref="T49:T50"/>
    <mergeCell ref="U49:U50"/>
    <mergeCell ref="V49:V50"/>
    <mergeCell ref="W49:W5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</dc:creator>
  <cp:keywords/>
  <dc:description/>
  <cp:lastModifiedBy>Your User Name</cp:lastModifiedBy>
  <cp:lastPrinted>2013-09-04T08:02:52Z</cp:lastPrinted>
  <dcterms:created xsi:type="dcterms:W3CDTF">2005-10-25T07:06:35Z</dcterms:created>
  <dcterms:modified xsi:type="dcterms:W3CDTF">2013-10-11T08:16:59Z</dcterms:modified>
  <cp:category/>
  <cp:version/>
  <cp:contentType/>
  <cp:contentStatus/>
</cp:coreProperties>
</file>